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75" windowWidth="20040" windowHeight="7455"/>
  </bookViews>
  <sheets>
    <sheet name="Blad1" sheetId="1" r:id="rId1"/>
  </sheets>
  <definedNames>
    <definedName name="_xlnm.Print_Area" localSheetId="0">Blad1!$A$1:$AO$139</definedName>
    <definedName name="_xlnm.Print_Titles" localSheetId="0">Blad1!$14:$15</definedName>
  </definedNames>
  <calcPr calcId="145621"/>
</workbook>
</file>

<file path=xl/calcChain.xml><?xml version="1.0" encoding="utf-8"?>
<calcChain xmlns="http://schemas.openxmlformats.org/spreadsheetml/2006/main">
  <c r="AB25" i="1" l="1"/>
  <c r="AB115" i="1"/>
  <c r="AB105" i="1"/>
  <c r="AB94" i="1"/>
  <c r="AB55" i="1"/>
  <c r="AB17" i="1"/>
  <c r="AB123" i="1" l="1"/>
  <c r="AK108" i="1"/>
  <c r="AK107" i="1"/>
  <c r="AB85" i="1"/>
  <c r="AB75" i="1"/>
  <c r="AB65" i="1"/>
  <c r="AB45" i="1"/>
  <c r="X45" i="1" s="1"/>
  <c r="AB33" i="1"/>
  <c r="X55" i="1" l="1"/>
  <c r="AK58" i="1"/>
  <c r="AK57" i="1"/>
  <c r="X33" i="1"/>
  <c r="AK39" i="1"/>
  <c r="AK35" i="1"/>
  <c r="AK38" i="1"/>
  <c r="AK37" i="1"/>
  <c r="AK36" i="1"/>
  <c r="AK87" i="1"/>
  <c r="AK88" i="1"/>
  <c r="AK127" i="1"/>
  <c r="AK125" i="1"/>
  <c r="AK126" i="1"/>
  <c r="AK109" i="1"/>
  <c r="AK98" i="1"/>
  <c r="AK99" i="1"/>
  <c r="AK97" i="1"/>
  <c r="X94" i="1"/>
  <c r="AK96" i="1"/>
  <c r="AK67" i="1"/>
  <c r="AK28" i="1"/>
  <c r="AK27" i="1"/>
  <c r="X115" i="1"/>
  <c r="AK117" i="1"/>
  <c r="AK118" i="1"/>
  <c r="X123" i="1"/>
  <c r="AK47" i="1"/>
  <c r="AK48" i="1"/>
  <c r="X105" i="1"/>
  <c r="AK82" i="1"/>
  <c r="AK77" i="1"/>
  <c r="X85" i="1"/>
  <c r="AK78" i="1"/>
  <c r="AK79" i="1"/>
  <c r="AK80" i="1"/>
  <c r="X75" i="1"/>
  <c r="X65" i="1"/>
  <c r="X25" i="1"/>
  <c r="X17" i="1" l="1"/>
  <c r="AK21" i="1"/>
  <c r="AK20" i="1"/>
  <c r="AK19" i="1"/>
  <c r="AK22" i="1"/>
  <c r="AK130" i="1" l="1"/>
  <c r="T132" i="1" s="1"/>
</calcChain>
</file>

<file path=xl/sharedStrings.xml><?xml version="1.0" encoding="utf-8"?>
<sst xmlns="http://schemas.openxmlformats.org/spreadsheetml/2006/main" count="181" uniqueCount="94">
  <si>
    <t>Omschrijving</t>
  </si>
  <si>
    <t>Offerte geldig tem.</t>
  </si>
  <si>
    <t>Sportics bvba</t>
  </si>
  <si>
    <t>Lode de Boningestraat 19, 8560 Wevelgem</t>
  </si>
  <si>
    <r>
      <t xml:space="preserve">T. 056 42 07 72 - F. 056 42 67 08 - info@sportics.be - </t>
    </r>
    <r>
      <rPr>
        <b/>
        <sz val="10"/>
        <color rgb="FFE37219"/>
        <rFont val="HelveticaNeueLT Std"/>
        <family val="2"/>
      </rPr>
      <t>www.sportics.be</t>
    </r>
  </si>
  <si>
    <t>BTW BE 0501.745.762 - BNP Paribas Fortis BE 19 0016 8432 8612 | BIC GEBABEBB</t>
  </si>
  <si>
    <t>Normale
prijs</t>
  </si>
  <si>
    <t>EnergyGel</t>
  </si>
  <si>
    <t>IsoGel</t>
  </si>
  <si>
    <t>%</t>
  </si>
  <si>
    <t>€</t>
  </si>
  <si>
    <t>Deadline:</t>
  </si>
  <si>
    <t>Bestellen:</t>
  </si>
  <si>
    <t>Aantal</t>
  </si>
  <si>
    <t>Prijs</t>
  </si>
  <si>
    <r>
      <rPr>
        <sz val="11"/>
        <color rgb="FF525554"/>
        <rFont val="Calibri"/>
        <family val="2"/>
        <scheme val="minor"/>
      </rPr>
      <t xml:space="preserve">bestelling doormailen op </t>
    </r>
    <r>
      <rPr>
        <b/>
        <sz val="11"/>
        <color rgb="FFE37219"/>
        <rFont val="Calibri"/>
        <family val="2"/>
        <scheme val="minor"/>
      </rPr>
      <t>info@sportics.be</t>
    </r>
  </si>
  <si>
    <t>Pot EnergySource 2:1 Sportdrank (2,2 kg)</t>
  </si>
  <si>
    <t>Sportdrank met een hoge concentratie meervoudige koolhydraten, welke bijdragen aan de voorziening van maximale energie</t>
  </si>
  <si>
    <t>Citrus</t>
  </si>
  <si>
    <t>Orange</t>
  </si>
  <si>
    <t>Tropical</t>
  </si>
  <si>
    <t>Summer fruits</t>
  </si>
  <si>
    <t>Smaken</t>
  </si>
  <si>
    <t>PROMO:</t>
  </si>
  <si>
    <t>1 doos EnergyGel kopen + 1 doos</t>
  </si>
  <si>
    <t>Banaan</t>
  </si>
  <si>
    <t>Bessen</t>
  </si>
  <si>
    <t>Citroen</t>
  </si>
  <si>
    <t>appel</t>
  </si>
  <si>
    <t>(1 doos kopen
= 1 doos gratis)</t>
  </si>
  <si>
    <t>EnergyGel Plus</t>
  </si>
  <si>
    <t>Hoogwaardige, ultra geconcentreerde koolhydratengel met een heerlijke, lichte natuurlijke fruitsmaak</t>
  </si>
  <si>
    <t>Afname / doos v. 20 st.</t>
  </si>
  <si>
    <t>Idem als EnergyGel maar met toevoeging van caffeïne om de opname van koolhydraten nog te verhogen</t>
  </si>
  <si>
    <t>Raspberry</t>
  </si>
  <si>
    <t>Pot Isotonic Dorstlesser (2 kg)</t>
  </si>
  <si>
    <t>Speciaal ontwikkeld voor vochtaanvulling, doch voorziet het lichaam ook van de nodige brandstof onder de vorm van koolhydraten</t>
  </si>
  <si>
    <t>Heeft dezelfde krachtige werking als de energygel, maar is nog praktischer omdat je er geen drank meer bij hoeft in te nemen</t>
  </si>
  <si>
    <t>Idem als IsoGel maar met toevoeging van caffeïne om de opname van koolhydraten nog te verhogen</t>
  </si>
  <si>
    <t>IsoGel Plus</t>
  </si>
  <si>
    <t>Afname / doos v. 25 st</t>
  </si>
  <si>
    <t>ORS - Zero Hydratatiedrank</t>
  </si>
  <si>
    <t>Afname / pot</t>
  </si>
  <si>
    <t>Afname / tube</t>
  </si>
  <si>
    <t>Orange/kersen</t>
  </si>
  <si>
    <t>Pink grapefruit</t>
  </si>
  <si>
    <t>Neutraal</t>
  </si>
  <si>
    <t>(20 bruistabletten / tube)</t>
  </si>
  <si>
    <t>Idem als de gewone Zero maar met toevoeging van caffeïne voor een extra stimulans voor een zware training</t>
  </si>
  <si>
    <t>Een drankje met toegevoegd magnesium om voldoende gehydrateerd te blijven tijdens inspanningen en/of warme omstandigheden</t>
  </si>
  <si>
    <t>ORS - Zero Hydratatiedrank Xtreme</t>
  </si>
  <si>
    <t>EnergyBar</t>
  </si>
  <si>
    <t>Cocos</t>
  </si>
  <si>
    <t>Wilde bessen</t>
  </si>
  <si>
    <t>Peanuts</t>
  </si>
  <si>
    <t>4:1 bessen</t>
  </si>
  <si>
    <t>Ultieme sportreep vol koolhydraten en voor 98% vetvrij!! Perfecte samenstelling van enkel- en meervoudige koolhydraten</t>
  </si>
  <si>
    <t>ProteinBar</t>
  </si>
  <si>
    <t>Chocolade</t>
  </si>
  <si>
    <t>Banaan/vanille</t>
  </si>
  <si>
    <t>4:1 koolhydratenreep
met eiwitten verrijkt voor tijdens en na de training</t>
  </si>
  <si>
    <t>Pot Protein Recovery (1,6 kg)</t>
  </si>
  <si>
    <t>Pot EnergySource 4:1 (1,6 kg)</t>
  </si>
  <si>
    <t>wetenschappelijk uitgebalanceerde samenstelling van 4 eenheden koolhydraten en 1 eenheid eiwitten, ideaal voor de langeduursporter</t>
  </si>
  <si>
    <t>Professioneel ontwikkelde koolhydraten – proteïnendrank aangevuld met L-Glutamine en Leusyne voor volledig herstel na zwaar trainen of een zware wedstrijd</t>
  </si>
  <si>
    <r>
      <rPr>
        <b/>
        <sz val="8"/>
        <color rgb="FFE37219"/>
        <rFont val="HelveticaNeueLT Std"/>
        <family val="2"/>
      </rPr>
      <t>Mix smaken mogelijk</t>
    </r>
    <r>
      <rPr>
        <sz val="8"/>
        <color rgb="FFE37219"/>
        <rFont val="HelveticaNeueLT Std"/>
        <family val="2"/>
      </rPr>
      <t xml:space="preserve">
2 smaken: noteer 0,5 bij aantal
3 smaken: noteer 0,33 bij aantal
4 smaken: noteer 0,25 bij aantal</t>
    </r>
  </si>
  <si>
    <r>
      <rPr>
        <b/>
        <sz val="8"/>
        <color rgb="FFE37219"/>
        <rFont val="HelveticaNeueLT Std"/>
        <family val="2"/>
      </rPr>
      <t>Mix smaken mogelijk</t>
    </r>
    <r>
      <rPr>
        <sz val="8"/>
        <color rgb="FFE37219"/>
        <rFont val="HelveticaNeueLT Std"/>
        <family val="2"/>
      </rPr>
      <t xml:space="preserve">
2 smaken: noteer 0,5 bij aantal
3 smaken: noteer 0,33 bij aantal</t>
    </r>
  </si>
  <si>
    <t>LENTRIAC
GROEPSAANKOOP</t>
  </si>
  <si>
    <t>NLT korting</t>
  </si>
  <si>
    <t>NLT
prijs</t>
  </si>
  <si>
    <t>Levering begin april</t>
  </si>
  <si>
    <t>Levering begin april
(vervaldatum potten &gt; 1,5 jaar)</t>
  </si>
  <si>
    <t>Levering eind april / begin mei</t>
  </si>
  <si>
    <t>zondag 5 april 2015</t>
  </si>
  <si>
    <r>
      <rPr>
        <b/>
        <sz val="8"/>
        <color rgb="FFE37219"/>
        <rFont val="HelveticaNeueLT Std"/>
        <family val="2"/>
      </rPr>
      <t>Mix smaken mogelijk</t>
    </r>
    <r>
      <rPr>
        <sz val="8"/>
        <color rgb="FFE37219"/>
        <rFont val="HelveticaNeueLT Std"/>
        <family val="2"/>
      </rPr>
      <t xml:space="preserve">
2 smaken: noteer 0,5 bij aantal
3 smaken: noteer 0,33 bij aantal
4 smaken: noteer 0,25 bij aantal
5 smaken: noteer 0,20 bij aantal</t>
    </r>
  </si>
  <si>
    <t>gratis</t>
  </si>
  <si>
    <t>1 doos EnergyGel Plus kopen + 1 doos</t>
  </si>
  <si>
    <t>(1 tube kopen
= 1 tube gratis)</t>
  </si>
  <si>
    <t>Alle prijzen inclusief BTW</t>
  </si>
  <si>
    <t>05/04/2015</t>
  </si>
  <si>
    <t>Totaal</t>
  </si>
  <si>
    <t>25 % korting</t>
  </si>
  <si>
    <t>15 % korting</t>
  </si>
  <si>
    <t>1 tube Zero kopen + 1 tube gratis</t>
  </si>
  <si>
    <t>Bestellingen af te halen binnen de 30 dagen na berichtgeving.</t>
  </si>
  <si>
    <t>noteer zowel de betalende als gratis</t>
  </si>
  <si>
    <t>LET OP:</t>
  </si>
  <si>
    <t>aantallen in uw bestelling!!</t>
  </si>
  <si>
    <t>Zie "Let op"!</t>
  </si>
  <si>
    <t>Als producten beschikbaar zijn voor afhaling wordt</t>
  </si>
  <si>
    <t>hierrond per e-mail bericht gelaten.</t>
  </si>
  <si>
    <t xml:space="preserve">                           Gratis High5 Race Pack twv. € 30,- bij bestellingen groter dan € 125,-</t>
  </si>
  <si>
    <t>Tav. NLT-leden</t>
  </si>
  <si>
    <t>Naam NLT-lid: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</si>
</sst>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\ #,##0.00;[Red]&quot;€&quot;\ \-#,##0.00"/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#,##0.00_ ;\-#,##0.00\ "/>
    <numFmt numFmtId="173" formatCode="&quot;Nog € &quot;0.00&quot; voor het gratis High5 Race Pack twv. € 30,-&quot;"/>
  </numFmts>
  <fonts count="22" x14ac:knownFonts="1">
    <font>
      <sz val="11"/>
      <color theme="1"/>
      <name val="Calibri"/>
      <family val="2"/>
      <scheme val="minor"/>
    </font>
    <font>
      <sz val="24"/>
      <color rgb="FFE37219"/>
      <name val="Outage"/>
    </font>
    <font>
      <sz val="11"/>
      <color rgb="FF525554"/>
      <name val="HelveticaNeueLT Std"/>
      <family val="2"/>
    </font>
    <font>
      <b/>
      <sz val="11"/>
      <color rgb="FFE37219"/>
      <name val="HelveticaNeueLT Std"/>
      <family val="2"/>
    </font>
    <font>
      <b/>
      <sz val="11"/>
      <color rgb="FF525554"/>
      <name val="HelveticaNeueLT Std"/>
      <family val="2"/>
    </font>
    <font>
      <b/>
      <sz val="10"/>
      <color rgb="FFE37219"/>
      <name val="HelveticaNeueLT Std"/>
      <family val="2"/>
    </font>
    <font>
      <sz val="10"/>
      <color rgb="FF525554"/>
      <name val="HelveticaNeueLT Std"/>
      <family val="2"/>
    </font>
    <font>
      <sz val="11"/>
      <color theme="1"/>
      <name val="Calibri"/>
      <family val="2"/>
      <scheme val="minor"/>
    </font>
    <font>
      <b/>
      <sz val="10"/>
      <color rgb="FF525554"/>
      <name val="HelveticaNeueLT Std"/>
      <family val="2"/>
    </font>
    <font>
      <b/>
      <sz val="11"/>
      <color rgb="FFE37219"/>
      <name val="Calibri"/>
      <family val="2"/>
      <scheme val="minor"/>
    </font>
    <font>
      <sz val="11"/>
      <color rgb="FF525554"/>
      <name val="Calibri"/>
      <family val="2"/>
      <scheme val="minor"/>
    </font>
    <font>
      <sz val="11"/>
      <color rgb="FFE37219"/>
      <name val="HelveticaNeueLT Std"/>
      <family val="2"/>
    </font>
    <font>
      <b/>
      <u/>
      <sz val="10"/>
      <color rgb="FFE37219"/>
      <name val="HelveticaNeueLT Std"/>
      <family val="2"/>
    </font>
    <font>
      <i/>
      <sz val="10"/>
      <color rgb="FF525554"/>
      <name val="HelveticaNeueLT Std"/>
      <family val="2"/>
    </font>
    <font>
      <i/>
      <sz val="9"/>
      <color rgb="FF525554"/>
      <name val="HelveticaNeueLT Std"/>
      <family val="2"/>
    </font>
    <font>
      <i/>
      <sz val="8"/>
      <color rgb="FF525554"/>
      <name val="HelveticaNeueLT Std"/>
      <family val="2"/>
    </font>
    <font>
      <sz val="8"/>
      <color rgb="FFE37219"/>
      <name val="HelveticaNeueLT Std"/>
      <family val="2"/>
    </font>
    <font>
      <b/>
      <sz val="8"/>
      <color rgb="FFE37219"/>
      <name val="HelveticaNeueLT Std"/>
      <family val="2"/>
    </font>
    <font>
      <i/>
      <sz val="8"/>
      <color rgb="FFE37219"/>
      <name val="HelveticaNeueLT Std"/>
      <family val="2"/>
    </font>
    <font>
      <b/>
      <sz val="13"/>
      <color theme="0"/>
      <name val="HelveticaNeueLT Std"/>
      <family val="2"/>
    </font>
    <font>
      <b/>
      <u/>
      <sz val="10"/>
      <color rgb="FF0070C0"/>
      <name val="HelveticaNeueLT Std"/>
      <family val="2"/>
    </font>
    <font>
      <b/>
      <i/>
      <sz val="9"/>
      <color rgb="FF0070C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E37219"/>
        <bgColor indexed="64"/>
      </patternFill>
    </fill>
  </fills>
  <borders count="56">
    <border>
      <left/>
      <right/>
      <top/>
      <bottom/>
      <diagonal/>
    </border>
    <border>
      <left style="thin">
        <color rgb="FFE37219"/>
      </left>
      <right/>
      <top style="thin">
        <color rgb="FFE37219"/>
      </top>
      <bottom/>
      <diagonal/>
    </border>
    <border>
      <left/>
      <right style="thin">
        <color rgb="FFE37219"/>
      </right>
      <top style="thin">
        <color rgb="FFE37219"/>
      </top>
      <bottom/>
      <diagonal/>
    </border>
    <border>
      <left style="thin">
        <color rgb="FFE37219"/>
      </left>
      <right/>
      <top/>
      <bottom style="thin">
        <color rgb="FFE37219"/>
      </bottom>
      <diagonal/>
    </border>
    <border>
      <left/>
      <right style="thin">
        <color rgb="FFE37219"/>
      </right>
      <top/>
      <bottom style="thin">
        <color rgb="FFE37219"/>
      </bottom>
      <diagonal/>
    </border>
    <border>
      <left style="thin">
        <color rgb="FF525554"/>
      </left>
      <right/>
      <top style="thin">
        <color rgb="FF525554"/>
      </top>
      <bottom style="thin">
        <color rgb="FF525554"/>
      </bottom>
      <diagonal/>
    </border>
    <border>
      <left/>
      <right/>
      <top style="thin">
        <color rgb="FF525554"/>
      </top>
      <bottom style="thin">
        <color rgb="FF525554"/>
      </bottom>
      <diagonal/>
    </border>
    <border>
      <left/>
      <right style="thin">
        <color rgb="FF525554"/>
      </right>
      <top style="thin">
        <color rgb="FF525554"/>
      </top>
      <bottom style="thin">
        <color rgb="FF525554"/>
      </bottom>
      <diagonal/>
    </border>
    <border>
      <left style="thin">
        <color rgb="FF525554"/>
      </left>
      <right/>
      <top style="thin">
        <color rgb="FF525554"/>
      </top>
      <bottom/>
      <diagonal/>
    </border>
    <border>
      <left/>
      <right/>
      <top style="thin">
        <color rgb="FF525554"/>
      </top>
      <bottom/>
      <diagonal/>
    </border>
    <border>
      <left/>
      <right style="thin">
        <color rgb="FF525554"/>
      </right>
      <top style="thin">
        <color rgb="FF525554"/>
      </top>
      <bottom/>
      <diagonal/>
    </border>
    <border>
      <left style="thin">
        <color rgb="FF525554"/>
      </left>
      <right/>
      <top/>
      <bottom/>
      <diagonal/>
    </border>
    <border>
      <left/>
      <right style="thin">
        <color rgb="FF525554"/>
      </right>
      <top/>
      <bottom/>
      <diagonal/>
    </border>
    <border>
      <left style="thin">
        <color rgb="FF525554"/>
      </left>
      <right/>
      <top/>
      <bottom style="thin">
        <color rgb="FF525554"/>
      </bottom>
      <diagonal/>
    </border>
    <border>
      <left/>
      <right/>
      <top/>
      <bottom style="thin">
        <color rgb="FF525554"/>
      </bottom>
      <diagonal/>
    </border>
    <border>
      <left/>
      <right style="thin">
        <color rgb="FF525554"/>
      </right>
      <top/>
      <bottom style="thin">
        <color rgb="FF525554"/>
      </bottom>
      <diagonal/>
    </border>
    <border>
      <left style="thin">
        <color rgb="FF525554"/>
      </left>
      <right/>
      <top style="hair">
        <color rgb="FF525554"/>
      </top>
      <bottom style="hair">
        <color rgb="FF525554"/>
      </bottom>
      <diagonal/>
    </border>
    <border>
      <left/>
      <right/>
      <top style="hair">
        <color rgb="FF525554"/>
      </top>
      <bottom style="hair">
        <color rgb="FF525554"/>
      </bottom>
      <diagonal/>
    </border>
    <border>
      <left/>
      <right style="thin">
        <color rgb="FF525554"/>
      </right>
      <top style="hair">
        <color rgb="FF525554"/>
      </top>
      <bottom style="hair">
        <color rgb="FF525554"/>
      </bottom>
      <diagonal/>
    </border>
    <border>
      <left style="thin">
        <color rgb="FF525554"/>
      </left>
      <right style="thin">
        <color rgb="FF525554"/>
      </right>
      <top/>
      <bottom style="thin">
        <color rgb="FF525554"/>
      </bottom>
      <diagonal/>
    </border>
    <border>
      <left style="thin">
        <color rgb="FF525554"/>
      </left>
      <right style="thin">
        <color rgb="FF525554"/>
      </right>
      <top/>
      <bottom/>
      <diagonal/>
    </border>
    <border>
      <left/>
      <right/>
      <top style="hair">
        <color rgb="FF525554"/>
      </top>
      <bottom/>
      <diagonal/>
    </border>
    <border>
      <left style="thin">
        <color rgb="FF525554"/>
      </left>
      <right style="thin">
        <color rgb="FF525554"/>
      </right>
      <top style="hair">
        <color rgb="FF525554"/>
      </top>
      <bottom/>
      <diagonal/>
    </border>
    <border>
      <left style="hair">
        <color rgb="FF525554"/>
      </left>
      <right/>
      <top style="hair">
        <color rgb="FF525554"/>
      </top>
      <bottom style="hair">
        <color rgb="FF525554"/>
      </bottom>
      <diagonal/>
    </border>
    <border>
      <left style="thin">
        <color rgb="FF525554"/>
      </left>
      <right/>
      <top style="hair">
        <color rgb="FF525554"/>
      </top>
      <bottom/>
      <diagonal/>
    </border>
    <border>
      <left style="double">
        <color rgb="FFE37219"/>
      </left>
      <right/>
      <top style="double">
        <color rgb="FFE37219"/>
      </top>
      <bottom style="hair">
        <color rgb="FF525554"/>
      </bottom>
      <diagonal/>
    </border>
    <border>
      <left/>
      <right/>
      <top style="double">
        <color rgb="FFE37219"/>
      </top>
      <bottom style="hair">
        <color rgb="FF525554"/>
      </bottom>
      <diagonal/>
    </border>
    <border>
      <left/>
      <right style="double">
        <color rgb="FFE37219"/>
      </right>
      <top style="double">
        <color rgb="FFE37219"/>
      </top>
      <bottom style="hair">
        <color rgb="FF525554"/>
      </bottom>
      <diagonal/>
    </border>
    <border>
      <left style="double">
        <color rgb="FFE37219"/>
      </left>
      <right/>
      <top style="hair">
        <color rgb="FF525554"/>
      </top>
      <bottom style="hair">
        <color rgb="FF525554"/>
      </bottom>
      <diagonal/>
    </border>
    <border>
      <left/>
      <right style="double">
        <color rgb="FFE37219"/>
      </right>
      <top style="hair">
        <color rgb="FF525554"/>
      </top>
      <bottom style="hair">
        <color rgb="FF525554"/>
      </bottom>
      <diagonal/>
    </border>
    <border>
      <left style="double">
        <color rgb="FFE37219"/>
      </left>
      <right/>
      <top style="hair">
        <color rgb="FF525554"/>
      </top>
      <bottom style="double">
        <color rgb="FFE37219"/>
      </bottom>
      <diagonal/>
    </border>
    <border>
      <left/>
      <right/>
      <top style="hair">
        <color rgb="FF525554"/>
      </top>
      <bottom style="double">
        <color rgb="FFE37219"/>
      </bottom>
      <diagonal/>
    </border>
    <border>
      <left/>
      <right style="double">
        <color rgb="FFE37219"/>
      </right>
      <top style="hair">
        <color rgb="FF525554"/>
      </top>
      <bottom style="double">
        <color rgb="FFE37219"/>
      </bottom>
      <diagonal/>
    </border>
    <border>
      <left style="double">
        <color rgb="FFE37219"/>
      </left>
      <right/>
      <top style="double">
        <color rgb="FFE37219"/>
      </top>
      <bottom style="double">
        <color rgb="FFE37219"/>
      </bottom>
      <diagonal/>
    </border>
    <border>
      <left/>
      <right/>
      <top style="double">
        <color rgb="FFE37219"/>
      </top>
      <bottom style="double">
        <color rgb="FFE37219"/>
      </bottom>
      <diagonal/>
    </border>
    <border>
      <left/>
      <right style="double">
        <color rgb="FFE37219"/>
      </right>
      <top style="double">
        <color rgb="FFE37219"/>
      </top>
      <bottom style="double">
        <color rgb="FFE37219"/>
      </bottom>
      <diagonal/>
    </border>
    <border>
      <left style="thin">
        <color rgb="FF525554"/>
      </left>
      <right style="double">
        <color rgb="FFE37219"/>
      </right>
      <top style="hair">
        <color rgb="FF525554"/>
      </top>
      <bottom style="hair">
        <color rgb="FF525554"/>
      </bottom>
      <diagonal/>
    </border>
    <border>
      <left style="medium">
        <color rgb="FFE37219"/>
      </left>
      <right/>
      <top style="medium">
        <color rgb="FFE37219"/>
      </top>
      <bottom style="medium">
        <color rgb="FFE37219"/>
      </bottom>
      <diagonal/>
    </border>
    <border>
      <left/>
      <right/>
      <top style="medium">
        <color rgb="FFE37219"/>
      </top>
      <bottom style="medium">
        <color rgb="FFE37219"/>
      </bottom>
      <diagonal/>
    </border>
    <border>
      <left/>
      <right style="medium">
        <color rgb="FFE37219"/>
      </right>
      <top style="medium">
        <color rgb="FFE37219"/>
      </top>
      <bottom style="medium">
        <color rgb="FFE37219"/>
      </bottom>
      <diagonal/>
    </border>
    <border>
      <left/>
      <right style="medium">
        <color rgb="FFE37219"/>
      </right>
      <top style="thin">
        <color rgb="FF525554"/>
      </top>
      <bottom style="thin">
        <color rgb="FF525554"/>
      </bottom>
      <diagonal/>
    </border>
    <border>
      <left style="medium">
        <color rgb="FFE37219"/>
      </left>
      <right/>
      <top style="medium">
        <color rgb="FFE37219"/>
      </top>
      <bottom/>
      <diagonal/>
    </border>
    <border>
      <left/>
      <right/>
      <top style="medium">
        <color rgb="FFE37219"/>
      </top>
      <bottom/>
      <diagonal/>
    </border>
    <border>
      <left/>
      <right style="medium">
        <color rgb="FFE37219"/>
      </right>
      <top style="medium">
        <color rgb="FFE37219"/>
      </top>
      <bottom/>
      <diagonal/>
    </border>
    <border>
      <left style="medium">
        <color rgb="FFE37219"/>
      </left>
      <right/>
      <top/>
      <bottom style="medium">
        <color rgb="FFE37219"/>
      </bottom>
      <diagonal/>
    </border>
    <border>
      <left/>
      <right/>
      <top/>
      <bottom style="medium">
        <color rgb="FFE37219"/>
      </bottom>
      <diagonal/>
    </border>
    <border>
      <left/>
      <right style="medium">
        <color rgb="FFE37219"/>
      </right>
      <top/>
      <bottom style="medium">
        <color rgb="FFE37219"/>
      </bottom>
      <diagonal/>
    </border>
    <border>
      <left style="double">
        <color rgb="FFE37219"/>
      </left>
      <right/>
      <top style="hair">
        <color rgb="FF525554"/>
      </top>
      <bottom/>
      <diagonal/>
    </border>
    <border>
      <left/>
      <right style="double">
        <color rgb="FFE37219"/>
      </right>
      <top style="hair">
        <color rgb="FF525554"/>
      </top>
      <bottom/>
      <diagonal/>
    </border>
    <border>
      <left style="double">
        <color rgb="FFE37219"/>
      </left>
      <right/>
      <top/>
      <bottom style="double">
        <color rgb="FFE37219"/>
      </bottom>
      <diagonal/>
    </border>
    <border>
      <left/>
      <right/>
      <top/>
      <bottom style="double">
        <color rgb="FFE37219"/>
      </bottom>
      <diagonal/>
    </border>
    <border>
      <left/>
      <right style="double">
        <color rgb="FFE37219"/>
      </right>
      <top/>
      <bottom style="double">
        <color rgb="FFE37219"/>
      </bottom>
      <diagonal/>
    </border>
    <border>
      <left style="thin">
        <color rgb="FF525554"/>
      </left>
      <right/>
      <top style="double">
        <color rgb="FFE37219"/>
      </top>
      <bottom style="double">
        <color rgb="FFE37219"/>
      </bottom>
      <diagonal/>
    </border>
    <border>
      <left/>
      <right style="thin">
        <color rgb="FF525554"/>
      </right>
      <top style="double">
        <color rgb="FFE37219"/>
      </top>
      <bottom style="double">
        <color rgb="FFE37219"/>
      </bottom>
      <diagonal/>
    </border>
    <border>
      <left style="thin">
        <color rgb="FF525554"/>
      </left>
      <right/>
      <top/>
      <bottom style="double">
        <color rgb="FFE37219"/>
      </bottom>
      <diagonal/>
    </border>
    <border>
      <left/>
      <right style="thin">
        <color rgb="FF525554"/>
      </right>
      <top/>
      <bottom style="double">
        <color rgb="FFE37219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quotePrefix="1" applyFont="1"/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8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6" fillId="0" borderId="0" xfId="1" applyFont="1"/>
    <xf numFmtId="164" fontId="2" fillId="0" borderId="0" xfId="1" applyNumberFormat="1" applyFont="1"/>
    <xf numFmtId="164" fontId="6" fillId="0" borderId="0" xfId="1" applyNumberFormat="1" applyFont="1"/>
    <xf numFmtId="0" fontId="5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4" fontId="5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8" fillId="0" borderId="0" xfId="1" applyNumberFormat="1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1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8" fontId="6" fillId="0" borderId="0" xfId="0" applyNumberFormat="1" applyFont="1"/>
    <xf numFmtId="2" fontId="6" fillId="0" borderId="0" xfId="0" applyNumberFormat="1" applyFont="1"/>
    <xf numFmtId="43" fontId="6" fillId="0" borderId="0" xfId="0" applyNumberFormat="1" applyFont="1"/>
    <xf numFmtId="0" fontId="6" fillId="0" borderId="12" xfId="0" applyFont="1" applyBorder="1"/>
    <xf numFmtId="0" fontId="6" fillId="0" borderId="0" xfId="0" quotePrefix="1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17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21" xfId="0" applyFont="1" applyBorder="1"/>
    <xf numFmtId="0" fontId="6" fillId="0" borderId="20" xfId="0" applyFont="1" applyBorder="1"/>
    <xf numFmtId="0" fontId="6" fillId="0" borderId="22" xfId="0" applyFont="1" applyBorder="1"/>
    <xf numFmtId="0" fontId="6" fillId="0" borderId="19" xfId="0" applyFont="1" applyBorder="1"/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6" fontId="2" fillId="0" borderId="0" xfId="1" applyNumberFormat="1" applyFont="1"/>
    <xf numFmtId="166" fontId="6" fillId="0" borderId="8" xfId="1" applyNumberFormat="1" applyFont="1" applyBorder="1"/>
    <xf numFmtId="166" fontId="6" fillId="0" borderId="9" xfId="1" applyNumberFormat="1" applyFont="1" applyBorder="1"/>
    <xf numFmtId="166" fontId="6" fillId="0" borderId="11" xfId="1" applyNumberFormat="1" applyFont="1" applyBorder="1"/>
    <xf numFmtId="166" fontId="6" fillId="0" borderId="0" xfId="1" applyNumberFormat="1" applyFont="1" applyBorder="1"/>
    <xf numFmtId="166" fontId="6" fillId="0" borderId="13" xfId="1" applyNumberFormat="1" applyFont="1" applyBorder="1"/>
    <xf numFmtId="166" fontId="6" fillId="0" borderId="14" xfId="1" applyNumberFormat="1" applyFont="1" applyBorder="1"/>
    <xf numFmtId="166" fontId="6" fillId="0" borderId="0" xfId="0" applyNumberFormat="1" applyFont="1" applyBorder="1"/>
    <xf numFmtId="166" fontId="6" fillId="0" borderId="12" xfId="0" applyNumberFormat="1" applyFont="1" applyBorder="1"/>
    <xf numFmtId="166" fontId="2" fillId="0" borderId="11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6" fillId="0" borderId="14" xfId="0" applyNumberFormat="1" applyFont="1" applyBorder="1"/>
    <xf numFmtId="166" fontId="6" fillId="0" borderId="15" xfId="0" applyNumberFormat="1" applyFont="1" applyBorder="1"/>
    <xf numFmtId="166" fontId="6" fillId="0" borderId="0" xfId="1" applyNumberFormat="1" applyFont="1"/>
    <xf numFmtId="0" fontId="6" fillId="0" borderId="24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166" fontId="8" fillId="0" borderId="8" xfId="1" applyNumberFormat="1" applyFont="1" applyBorder="1" applyAlignment="1">
      <alignment horizontal="center" vertical="center" wrapText="1"/>
    </xf>
    <xf numFmtId="166" fontId="8" fillId="0" borderId="9" xfId="1" applyNumberFormat="1" applyFont="1" applyBorder="1" applyAlignment="1">
      <alignment horizontal="center" vertical="center" wrapText="1"/>
    </xf>
    <xf numFmtId="166" fontId="8" fillId="0" borderId="10" xfId="1" applyNumberFormat="1" applyFont="1" applyBorder="1" applyAlignment="1">
      <alignment horizontal="center" vertical="center" wrapText="1"/>
    </xf>
    <xf numFmtId="166" fontId="8" fillId="0" borderId="13" xfId="1" applyNumberFormat="1" applyFont="1" applyBorder="1" applyAlignment="1">
      <alignment horizontal="center" vertical="center" wrapText="1"/>
    </xf>
    <xf numFmtId="166" fontId="8" fillId="0" borderId="14" xfId="1" applyNumberFormat="1" applyFont="1" applyBorder="1" applyAlignment="1">
      <alignment horizontal="center" vertical="center" wrapText="1"/>
    </xf>
    <xf numFmtId="166" fontId="8" fillId="0" borderId="1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/>
    </xf>
    <xf numFmtId="165" fontId="14" fillId="0" borderId="6" xfId="1" applyNumberFormat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8" fontId="2" fillId="0" borderId="17" xfId="0" applyNumberFormat="1" applyFont="1" applyBorder="1" applyAlignment="1">
      <alignment horizontal="center"/>
    </xf>
    <xf numFmtId="8" fontId="2" fillId="0" borderId="18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8" fontId="3" fillId="0" borderId="12" xfId="0" applyNumberFormat="1" applyFont="1" applyBorder="1" applyAlignment="1">
      <alignment horizontal="center"/>
    </xf>
    <xf numFmtId="166" fontId="3" fillId="0" borderId="25" xfId="1" applyNumberFormat="1" applyFont="1" applyBorder="1" applyAlignment="1">
      <alignment horizontal="center"/>
    </xf>
    <xf numFmtId="166" fontId="3" fillId="0" borderId="26" xfId="1" applyNumberFormat="1" applyFont="1" applyBorder="1" applyAlignment="1">
      <alignment horizontal="center"/>
    </xf>
    <xf numFmtId="166" fontId="3" fillId="0" borderId="27" xfId="1" applyNumberFormat="1" applyFont="1" applyBorder="1" applyAlignment="1">
      <alignment horizontal="center"/>
    </xf>
    <xf numFmtId="166" fontId="3" fillId="0" borderId="28" xfId="1" applyNumberFormat="1" applyFont="1" applyBorder="1" applyAlignment="1">
      <alignment horizontal="center"/>
    </xf>
    <xf numFmtId="166" fontId="3" fillId="0" borderId="29" xfId="1" applyNumberFormat="1" applyFont="1" applyBorder="1" applyAlignment="1">
      <alignment horizontal="center"/>
    </xf>
    <xf numFmtId="166" fontId="3" fillId="0" borderId="30" xfId="1" applyNumberFormat="1" applyFont="1" applyBorder="1" applyAlignment="1">
      <alignment horizontal="center"/>
    </xf>
    <xf numFmtId="166" fontId="3" fillId="0" borderId="31" xfId="1" applyNumberFormat="1" applyFont="1" applyBorder="1" applyAlignment="1">
      <alignment horizontal="center"/>
    </xf>
    <xf numFmtId="166" fontId="3" fillId="0" borderId="32" xfId="1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166" fontId="3" fillId="0" borderId="33" xfId="1" applyNumberFormat="1" applyFont="1" applyBorder="1" applyAlignment="1">
      <alignment horizontal="center"/>
    </xf>
    <xf numFmtId="166" fontId="3" fillId="0" borderId="34" xfId="1" applyNumberFormat="1" applyFont="1" applyBorder="1" applyAlignment="1">
      <alignment horizontal="center"/>
    </xf>
    <xf numFmtId="166" fontId="3" fillId="0" borderId="35" xfId="1" applyNumberFormat="1" applyFont="1" applyBorder="1" applyAlignment="1">
      <alignment horizontal="center"/>
    </xf>
    <xf numFmtId="0" fontId="6" fillId="0" borderId="36" xfId="0" applyFont="1" applyBorder="1"/>
    <xf numFmtId="166" fontId="8" fillId="0" borderId="5" xfId="1" applyNumberFormat="1" applyFont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166" fontId="8" fillId="0" borderId="40" xfId="1" applyNumberFormat="1" applyFont="1" applyBorder="1" applyAlignment="1">
      <alignment horizontal="center"/>
    </xf>
    <xf numFmtId="8" fontId="3" fillId="0" borderId="37" xfId="0" applyNumberFormat="1" applyFont="1" applyBorder="1" applyAlignment="1">
      <alignment horizontal="center"/>
    </xf>
    <xf numFmtId="8" fontId="3" fillId="0" borderId="38" xfId="0" applyNumberFormat="1" applyFont="1" applyBorder="1" applyAlignment="1">
      <alignment horizontal="center"/>
    </xf>
    <xf numFmtId="8" fontId="3" fillId="0" borderId="39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/>
    <xf numFmtId="0" fontId="19" fillId="2" borderId="4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166" fontId="5" fillId="0" borderId="41" xfId="1" applyNumberFormat="1" applyFont="1" applyBorder="1" applyAlignment="1">
      <alignment vertical="center"/>
    </xf>
    <xf numFmtId="166" fontId="5" fillId="0" borderId="42" xfId="1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" fillId="0" borderId="44" xfId="0" quotePrefix="1" applyFont="1" applyBorder="1" applyAlignment="1">
      <alignment horizontal="right" vertical="center"/>
    </xf>
    <xf numFmtId="0" fontId="4" fillId="0" borderId="45" xfId="0" quotePrefix="1" applyFont="1" applyBorder="1" applyAlignment="1">
      <alignment horizontal="right" vertical="center"/>
    </xf>
    <xf numFmtId="0" fontId="4" fillId="0" borderId="46" xfId="0" quotePrefix="1" applyFont="1" applyBorder="1" applyAlignment="1">
      <alignment horizontal="right" vertical="center"/>
    </xf>
    <xf numFmtId="9" fontId="11" fillId="0" borderId="11" xfId="2" applyFont="1" applyBorder="1" applyAlignment="1">
      <alignment horizontal="center"/>
    </xf>
    <xf numFmtId="9" fontId="11" fillId="0" borderId="0" xfId="2" applyFont="1" applyBorder="1" applyAlignment="1">
      <alignment horizontal="center"/>
    </xf>
    <xf numFmtId="9" fontId="11" fillId="0" borderId="12" xfId="2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quotePrefix="1" applyFont="1" applyBorder="1" applyAlignment="1">
      <alignment vertical="top"/>
    </xf>
    <xf numFmtId="166" fontId="3" fillId="0" borderId="47" xfId="1" applyNumberFormat="1" applyFont="1" applyBorder="1" applyAlignment="1">
      <alignment horizontal="center"/>
    </xf>
    <xf numFmtId="166" fontId="3" fillId="0" borderId="21" xfId="1" applyNumberFormat="1" applyFont="1" applyBorder="1" applyAlignment="1">
      <alignment horizontal="center"/>
    </xf>
    <xf numFmtId="166" fontId="3" fillId="0" borderId="48" xfId="1" applyNumberFormat="1" applyFont="1" applyBorder="1" applyAlignment="1">
      <alignment horizontal="center"/>
    </xf>
    <xf numFmtId="166" fontId="3" fillId="0" borderId="49" xfId="1" applyNumberFormat="1" applyFont="1" applyBorder="1" applyAlignment="1">
      <alignment horizontal="center"/>
    </xf>
    <xf numFmtId="166" fontId="3" fillId="0" borderId="50" xfId="1" applyNumberFormat="1" applyFont="1" applyBorder="1" applyAlignment="1">
      <alignment horizontal="center"/>
    </xf>
    <xf numFmtId="166" fontId="3" fillId="0" borderId="51" xfId="1" applyNumberFormat="1" applyFont="1" applyBorder="1" applyAlignment="1">
      <alignment horizontal="center"/>
    </xf>
    <xf numFmtId="166" fontId="3" fillId="0" borderId="34" xfId="1" applyNumberFormat="1" applyFont="1" applyBorder="1" applyAlignment="1">
      <alignment horizontal="center"/>
    </xf>
    <xf numFmtId="166" fontId="3" fillId="0" borderId="52" xfId="1" applyNumberFormat="1" applyFont="1" applyBorder="1" applyAlignment="1">
      <alignment horizontal="center"/>
    </xf>
    <xf numFmtId="166" fontId="3" fillId="0" borderId="53" xfId="1" applyNumberFormat="1" applyFont="1" applyBorder="1" applyAlignment="1">
      <alignment horizontal="center"/>
    </xf>
    <xf numFmtId="166" fontId="21" fillId="0" borderId="54" xfId="1" applyNumberFormat="1" applyFont="1" applyBorder="1" applyAlignment="1">
      <alignment horizontal="center"/>
    </xf>
    <xf numFmtId="166" fontId="21" fillId="0" borderId="50" xfId="1" applyNumberFormat="1" applyFont="1" applyBorder="1" applyAlignment="1">
      <alignment horizontal="center"/>
    </xf>
    <xf numFmtId="166" fontId="21" fillId="0" borderId="55" xfId="1" applyNumberFormat="1" applyFont="1" applyBorder="1" applyAlignment="1">
      <alignment horizontal="center"/>
    </xf>
    <xf numFmtId="173" fontId="2" fillId="0" borderId="0" xfId="1" applyNumberFormat="1" applyFont="1" applyAlignment="1">
      <alignment vertical="distributed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3" fillId="0" borderId="0" xfId="1" applyNumberFormat="1" applyFont="1" applyAlignment="1">
      <alignment horizontal="center" vertical="distributed"/>
    </xf>
  </cellXfs>
  <cellStyles count="3">
    <cellStyle name="Komma" xfId="1" builtinId="3"/>
    <cellStyle name="Procent" xfId="2" builtinId="5"/>
    <cellStyle name="Standaard" xfId="0" builtinId="0"/>
  </cellStyles>
  <dxfs count="2">
    <dxf>
      <font>
        <b/>
        <i val="0"/>
        <color theme="0"/>
      </font>
      <fill>
        <patternFill>
          <bgColor rgb="FFE37219"/>
        </patternFill>
      </fill>
      <border>
        <left style="thin">
          <color rgb="FFE37219"/>
        </left>
        <right style="thin">
          <color rgb="FFE37219"/>
        </right>
        <top style="thin">
          <color rgb="FFE37219"/>
        </top>
        <bottom style="thin">
          <color rgb="FFE37219"/>
        </bottom>
        <vertical/>
        <horizontal/>
      </border>
    </dxf>
    <dxf>
      <font>
        <b/>
        <i val="0"/>
        <color theme="0"/>
      </font>
      <fill>
        <patternFill>
          <bgColor rgb="FFE37219"/>
        </patternFill>
      </fill>
      <border>
        <left style="thin">
          <color rgb="FFE37219"/>
        </left>
        <right style="thin">
          <color rgb="FFE37219"/>
        </right>
        <top style="thin">
          <color rgb="FFE37219"/>
        </top>
        <bottom style="thin">
          <color rgb="FFE37219"/>
        </bottom>
        <vertical/>
        <horizontal/>
      </border>
    </dxf>
  </dxfs>
  <tableStyles count="0" defaultTableStyle="TableStyleMedium2" defaultPivotStyle="PivotStyleLight16"/>
  <colors>
    <mruColors>
      <color rgb="FFE37219"/>
      <color rgb="FF5255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85725</xdr:colOff>
      <xdr:row>0</xdr:row>
      <xdr:rowOff>0</xdr:rowOff>
    </xdr:from>
    <xdr:to>
      <xdr:col>39</xdr:col>
      <xdr:colOff>67749</xdr:colOff>
      <xdr:row>2</xdr:row>
      <xdr:rowOff>95250</xdr:rowOff>
    </xdr:to>
    <xdr:pic>
      <xdr:nvPicPr>
        <xdr:cNvPr id="4" name="Afbeelding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18" b="12864"/>
        <a:stretch/>
      </xdr:blipFill>
      <xdr:spPr>
        <a:xfrm>
          <a:off x="7058025" y="0"/>
          <a:ext cx="2010849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16</xdr:row>
      <xdr:rowOff>9525</xdr:rowOff>
    </xdr:from>
    <xdr:to>
      <xdr:col>4</xdr:col>
      <xdr:colOff>92005</xdr:colOff>
      <xdr:row>22</xdr:row>
      <xdr:rowOff>19517</xdr:rowOff>
    </xdr:to>
    <xdr:pic>
      <xdr:nvPicPr>
        <xdr:cNvPr id="3" name="irc_mi" descr="http://media1.roseversand.de/product/1850/1/4/1448164_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7" t="6189" r="28545" b="6191"/>
        <a:stretch/>
      </xdr:blipFill>
      <xdr:spPr bwMode="auto">
        <a:xfrm>
          <a:off x="409575" y="3381375"/>
          <a:ext cx="739705" cy="1210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76199</xdr:colOff>
      <xdr:row>33</xdr:row>
      <xdr:rowOff>9525</xdr:rowOff>
    </xdr:from>
    <xdr:to>
      <xdr:col>4</xdr:col>
      <xdr:colOff>219074</xdr:colOff>
      <xdr:row>39</xdr:row>
      <xdr:rowOff>142875</xdr:rowOff>
    </xdr:to>
    <xdr:pic>
      <xdr:nvPicPr>
        <xdr:cNvPr id="7" name="irc_mi" descr="http://www.triathlonshop.be/catalog/images/high5%20energy%20ge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77" r="12608"/>
        <a:stretch/>
      </xdr:blipFill>
      <xdr:spPr bwMode="auto">
        <a:xfrm>
          <a:off x="276224" y="6496050"/>
          <a:ext cx="100012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30481</xdr:colOff>
      <xdr:row>43</xdr:row>
      <xdr:rowOff>140972</xdr:rowOff>
    </xdr:from>
    <xdr:to>
      <xdr:col>3</xdr:col>
      <xdr:colOff>281941</xdr:colOff>
      <xdr:row>50</xdr:row>
      <xdr:rowOff>158117</xdr:rowOff>
    </xdr:to>
    <xdr:pic>
      <xdr:nvPicPr>
        <xdr:cNvPr id="10" name="Afbeelding 9" descr="https://encrypted-tbn1.gstatic.com/images?q=tbn:ANd9GcS_LNgfy4SPrPfVeg16YSiptxXddFN4BdKFrS9T9XoxkuXbBxw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2EEEF"/>
            </a:clrFrom>
            <a:clrTo>
              <a:srgbClr val="F2EEE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179985">
          <a:off x="104776" y="6896102"/>
          <a:ext cx="1360170" cy="53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78585</xdr:colOff>
      <xdr:row>54</xdr:row>
      <xdr:rowOff>100482</xdr:rowOff>
    </xdr:from>
    <xdr:to>
      <xdr:col>4</xdr:col>
      <xdr:colOff>198600</xdr:colOff>
      <xdr:row>60</xdr:row>
      <xdr:rowOff>111926</xdr:rowOff>
    </xdr:to>
    <xdr:pic>
      <xdr:nvPicPr>
        <xdr:cNvPr id="14" name="irc_mi" descr="http://www.cellbikes.com.au/HIGH5-Iso-Gel-Sachet-60ml-25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0" t="14000" r="8399" b="17600"/>
        <a:stretch/>
      </xdr:blipFill>
      <xdr:spPr bwMode="auto">
        <a:xfrm rot="16200000">
          <a:off x="161446" y="9875996"/>
          <a:ext cx="1211594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49507</xdr:colOff>
      <xdr:row>64</xdr:row>
      <xdr:rowOff>106860</xdr:rowOff>
    </xdr:from>
    <xdr:to>
      <xdr:col>3</xdr:col>
      <xdr:colOff>205921</xdr:colOff>
      <xdr:row>70</xdr:row>
      <xdr:rowOff>181190</xdr:rowOff>
    </xdr:to>
    <xdr:pic>
      <xdr:nvPicPr>
        <xdr:cNvPr id="15" name="irc_mi" descr="http://cdn.probikeshop.fr/images/products2/159/78699/78699-high5-sachet-iso-gel-plus-60ml-agrumes-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1" t="33810" r="3095" b="33809"/>
        <a:stretch/>
      </xdr:blipFill>
      <xdr:spPr bwMode="auto">
        <a:xfrm rot="17893518">
          <a:off x="119124" y="11867293"/>
          <a:ext cx="1274480" cy="442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23</xdr:row>
      <xdr:rowOff>123825</xdr:rowOff>
    </xdr:from>
    <xdr:to>
      <xdr:col>4</xdr:col>
      <xdr:colOff>110495</xdr:colOff>
      <xdr:row>30</xdr:row>
      <xdr:rowOff>42672</xdr:rowOff>
    </xdr:to>
    <xdr:pic>
      <xdr:nvPicPr>
        <xdr:cNvPr id="16" name="irc_mi" descr="http://www.evanscycles.com/product_image/image/531/30c/d5e/109234/product_page/high-5-isotonic-drink-powder-2kg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33" r="29594"/>
        <a:stretch/>
      </xdr:blipFill>
      <xdr:spPr bwMode="auto">
        <a:xfrm>
          <a:off x="390526" y="4781550"/>
          <a:ext cx="777244" cy="1261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180068</xdr:colOff>
      <xdr:row>73</xdr:row>
      <xdr:rowOff>139019</xdr:rowOff>
    </xdr:from>
    <xdr:to>
      <xdr:col>4</xdr:col>
      <xdr:colOff>107838</xdr:colOff>
      <xdr:row>81</xdr:row>
      <xdr:rowOff>29482</xdr:rowOff>
    </xdr:to>
    <xdr:pic>
      <xdr:nvPicPr>
        <xdr:cNvPr id="17" name="irc_mi" descr="http://www.wigglestatic.com/product-media/5360083952/high5_zero-electrolyte-drink-five-varieties_AW13.jpg?w=430&amp;h=430&amp;a=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81" b="22857"/>
        <a:stretch/>
      </xdr:blipFill>
      <xdr:spPr bwMode="auto">
        <a:xfrm rot="16200000">
          <a:off x="55846" y="13350591"/>
          <a:ext cx="1433513" cy="785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85</xdr:row>
      <xdr:rowOff>0</xdr:rowOff>
    </xdr:from>
    <xdr:to>
      <xdr:col>4</xdr:col>
      <xdr:colOff>233363</xdr:colOff>
      <xdr:row>90</xdr:row>
      <xdr:rowOff>23813</xdr:rowOff>
    </xdr:to>
    <xdr:pic>
      <xdr:nvPicPr>
        <xdr:cNvPr id="20" name="irc_mi" descr="http://www.wigglestatic.com/images/H-High5-ZeroExtreme-Med.jpg?w=430&amp;h=430&amp;a=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916150"/>
          <a:ext cx="1023938" cy="1023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94</xdr:row>
      <xdr:rowOff>9526</xdr:rowOff>
    </xdr:from>
    <xdr:to>
      <xdr:col>4</xdr:col>
      <xdr:colOff>274885</xdr:colOff>
      <xdr:row>100</xdr:row>
      <xdr:rowOff>6806</xdr:rowOff>
    </xdr:to>
    <xdr:pic>
      <xdr:nvPicPr>
        <xdr:cNvPr id="22" name="irc_mi" descr="http://cdn3.vaneyckstore.be/11767-thickbox/voedin-hi-h5-ener-ybar-doos-25-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28" t="21428" r="25714" b="26191"/>
        <a:stretch/>
      </xdr:blipFill>
      <xdr:spPr bwMode="auto">
        <a:xfrm>
          <a:off x="238126" y="17011651"/>
          <a:ext cx="1094034" cy="1197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38102</xdr:colOff>
      <xdr:row>105</xdr:row>
      <xdr:rowOff>9516</xdr:rowOff>
    </xdr:from>
    <xdr:to>
      <xdr:col>4</xdr:col>
      <xdr:colOff>262894</xdr:colOff>
      <xdr:row>111</xdr:row>
      <xdr:rowOff>104774</xdr:rowOff>
    </xdr:to>
    <xdr:pic>
      <xdr:nvPicPr>
        <xdr:cNvPr id="24" name="irc_mi" descr="http://www.titanicsports.com/image/cache/data/sports/high5/A0004-180x18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" t="9444" r="3334" b="11667"/>
        <a:stretch/>
      </xdr:blipFill>
      <xdr:spPr bwMode="auto">
        <a:xfrm rot="16200000">
          <a:off x="131444" y="19204299"/>
          <a:ext cx="1295408" cy="1082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47627</xdr:colOff>
      <xdr:row>108</xdr:row>
      <xdr:rowOff>66676</xdr:rowOff>
    </xdr:from>
    <xdr:to>
      <xdr:col>9</xdr:col>
      <xdr:colOff>133352</xdr:colOff>
      <xdr:row>110</xdr:row>
      <xdr:rowOff>117150</xdr:rowOff>
    </xdr:to>
    <xdr:pic>
      <xdr:nvPicPr>
        <xdr:cNvPr id="25" name="irc_mi" descr="http://www.wigglestatic.com/images/high5-41-energy-bar-11-med.jpg?w=430&amp;h=430&amp;a=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29" b="31905"/>
        <a:stretch/>
      </xdr:blipFill>
      <xdr:spPr bwMode="auto">
        <a:xfrm>
          <a:off x="1390652" y="18954751"/>
          <a:ext cx="1228725" cy="45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219077</xdr:colOff>
      <xdr:row>122</xdr:row>
      <xdr:rowOff>19051</xdr:rowOff>
    </xdr:from>
    <xdr:to>
      <xdr:col>4</xdr:col>
      <xdr:colOff>87632</xdr:colOff>
      <xdr:row>127</xdr:row>
      <xdr:rowOff>196227</xdr:rowOff>
    </xdr:to>
    <xdr:pic>
      <xdr:nvPicPr>
        <xdr:cNvPr id="27" name="Afbeelding 26" descr="http://www.high-5.be/uploads/producten/proteinRecovery_bido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t="4595" r="17750" b="5251"/>
        <a:stretch/>
      </xdr:blipFill>
      <xdr:spPr bwMode="auto">
        <a:xfrm>
          <a:off x="419102" y="19792951"/>
          <a:ext cx="725805" cy="1177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114</xdr:row>
      <xdr:rowOff>28576</xdr:rowOff>
    </xdr:from>
    <xdr:to>
      <xdr:col>4</xdr:col>
      <xdr:colOff>92578</xdr:colOff>
      <xdr:row>120</xdr:row>
      <xdr:rowOff>50229</xdr:rowOff>
    </xdr:to>
    <xdr:pic>
      <xdr:nvPicPr>
        <xdr:cNvPr id="29" name="irc_mi" descr="http://www.westbrookcycles.co.uk/images/products/medium/1238078689-1589410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67" t="6666" r="25000" b="6428"/>
        <a:stretch/>
      </xdr:blipFill>
      <xdr:spPr bwMode="auto">
        <a:xfrm>
          <a:off x="400050" y="19802476"/>
          <a:ext cx="749803" cy="122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6</xdr:row>
      <xdr:rowOff>85725</xdr:rowOff>
    </xdr:from>
    <xdr:to>
      <xdr:col>12</xdr:col>
      <xdr:colOff>182423</xdr:colOff>
      <xdr:row>9</xdr:row>
      <xdr:rowOff>109880</xdr:rowOff>
    </xdr:to>
    <xdr:pic>
      <xdr:nvPicPr>
        <xdr:cNvPr id="19" name="irc_mi" descr="http://www.pb-shop.at/WebRoot/Store18/Shops/61795946/4BF2/9499/B504/CF0B/2D56/C0A8/29BB/B575/High-5-Logo1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85875"/>
          <a:ext cx="1839773" cy="62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6</xdr:row>
      <xdr:rowOff>47626</xdr:rowOff>
    </xdr:from>
    <xdr:to>
      <xdr:col>5</xdr:col>
      <xdr:colOff>178908</xdr:colOff>
      <xdr:row>11</xdr:row>
      <xdr:rowOff>264633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19076" y="1247776"/>
          <a:ext cx="1302857" cy="1302857"/>
        </a:xfrm>
        <a:prstGeom prst="rect">
          <a:avLst/>
        </a:prstGeom>
        <a:ln w="28575">
          <a:solidFill>
            <a:srgbClr val="E37219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9"/>
  <sheetViews>
    <sheetView showGridLines="0" showRowColHeaders="0" tabSelected="1" zoomScaleNormal="100" workbookViewId="0">
      <pane ySplit="15" topLeftCell="A16" activePane="bottomLeft" state="frozenSplit"/>
      <selection pane="bottomLeft" activeCell="A16" sqref="A16"/>
    </sheetView>
  </sheetViews>
  <sheetFormatPr defaultColWidth="0" defaultRowHeight="15.75" customHeight="1" zeroHeight="1" x14ac:dyDescent="0.2"/>
  <cols>
    <col min="1" max="1" width="3" style="1" customWidth="1"/>
    <col min="2" max="15" width="4.28515625" style="1" customWidth="1"/>
    <col min="16" max="16" width="3" style="1" customWidth="1"/>
    <col min="17" max="18" width="2.85546875" style="1" customWidth="1"/>
    <col min="19" max="20" width="3" style="1" customWidth="1"/>
    <col min="21" max="22" width="2.85546875" style="1" customWidth="1"/>
    <col min="23" max="24" width="3" style="1" customWidth="1"/>
    <col min="25" max="26" width="2.85546875" style="1" customWidth="1"/>
    <col min="27" max="28" width="3" style="1" customWidth="1"/>
    <col min="29" max="30" width="3.42578125" style="1" customWidth="1"/>
    <col min="31" max="32" width="3" style="1" customWidth="1"/>
    <col min="33" max="36" width="3" style="52" customWidth="1"/>
    <col min="37" max="41" width="3" style="1" customWidth="1"/>
    <col min="42" max="42" width="10.7109375" style="1" hidden="1" customWidth="1"/>
    <col min="43" max="44" width="9.140625" style="1" hidden="1" customWidth="1"/>
    <col min="45" max="45" width="3" style="1" hidden="1" customWidth="1"/>
    <col min="46" max="47" width="9.140625" style="1" hidden="1" customWidth="1"/>
    <col min="48" max="48" width="2.7109375" style="1" hidden="1" customWidth="1"/>
    <col min="49" max="49" width="9.140625" style="19" hidden="1" customWidth="1"/>
    <col min="50" max="50" width="2.7109375" style="1" hidden="1" customWidth="1"/>
    <col min="51" max="55" width="0" style="1" hidden="1" customWidth="1"/>
    <col min="56" max="16384" width="9.140625" style="1" hidden="1"/>
  </cols>
  <sheetData>
    <row r="1" spans="2:49" ht="15.75" customHeight="1" x14ac:dyDescent="0.2"/>
    <row r="2" spans="2:49" ht="15.75" customHeight="1" x14ac:dyDescent="0.2">
      <c r="B2" s="163" t="s">
        <v>67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2:49" ht="15.75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7"/>
    </row>
    <row r="4" spans="2:49" ht="15.75" customHeight="1" x14ac:dyDescent="0.2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S4" s="2"/>
      <c r="AM4" s="3"/>
    </row>
    <row r="5" spans="2:49" ht="15.75" customHeight="1" x14ac:dyDescent="0.2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T5" s="4" t="s">
        <v>92</v>
      </c>
    </row>
    <row r="6" spans="2:49" ht="15.75" customHeight="1" x14ac:dyDescent="0.2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2:49" ht="15.75" customHeight="1" x14ac:dyDescent="0.2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T7" s="164" t="s">
        <v>11</v>
      </c>
      <c r="X7" s="4" t="s">
        <v>73</v>
      </c>
    </row>
    <row r="8" spans="2:49" ht="15.75" customHeight="1" x14ac:dyDescent="0.25"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T8" s="164" t="s">
        <v>12</v>
      </c>
      <c r="U8"/>
      <c r="X8" t="s">
        <v>15</v>
      </c>
      <c r="AB8"/>
    </row>
    <row r="9" spans="2:49" ht="15.75" customHeight="1" x14ac:dyDescent="0.25">
      <c r="C9" s="162"/>
      <c r="D9" s="162"/>
      <c r="E9" s="162"/>
      <c r="F9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7"/>
      <c r="S9" s="5"/>
      <c r="AM9" s="6"/>
    </row>
    <row r="10" spans="2:49" ht="15.75" customHeight="1" thickBot="1" x14ac:dyDescent="0.25"/>
    <row r="11" spans="2:49" s="9" customFormat="1" ht="22.5" customHeight="1" x14ac:dyDescent="0.25">
      <c r="B11" s="165" t="s">
        <v>91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G11" s="171" t="s">
        <v>93</v>
      </c>
      <c r="AH11" s="172"/>
      <c r="AI11" s="172"/>
      <c r="AJ11" s="172"/>
      <c r="AK11" s="173"/>
      <c r="AL11" s="173"/>
      <c r="AM11" s="173"/>
      <c r="AN11" s="174"/>
      <c r="AO11" s="21"/>
      <c r="AW11" s="24"/>
    </row>
    <row r="12" spans="2:49" s="8" customFormat="1" ht="22.5" customHeight="1" thickBot="1" x14ac:dyDescent="0.3"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  <c r="AG12" s="175"/>
      <c r="AH12" s="176"/>
      <c r="AI12" s="176"/>
      <c r="AJ12" s="176"/>
      <c r="AK12" s="176"/>
      <c r="AL12" s="176"/>
      <c r="AM12" s="176"/>
      <c r="AN12" s="177"/>
      <c r="AO12" s="22"/>
      <c r="AW12" s="25"/>
    </row>
    <row r="13" spans="2:49" ht="15.75" customHeight="1" x14ac:dyDescent="0.25">
      <c r="B13"/>
    </row>
    <row r="14" spans="2:49" s="14" customFormat="1" ht="15.75" customHeight="1" x14ac:dyDescent="0.25">
      <c r="B14" s="112" t="s">
        <v>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85" t="s">
        <v>6</v>
      </c>
      <c r="Q14" s="86"/>
      <c r="R14" s="86"/>
      <c r="S14" s="87"/>
      <c r="T14" s="118" t="s">
        <v>68</v>
      </c>
      <c r="U14" s="119"/>
      <c r="V14" s="119"/>
      <c r="W14" s="119"/>
      <c r="X14" s="119"/>
      <c r="Y14" s="119"/>
      <c r="Z14" s="119"/>
      <c r="AA14" s="120"/>
      <c r="AB14" s="85" t="s">
        <v>69</v>
      </c>
      <c r="AC14" s="86"/>
      <c r="AD14" s="86"/>
      <c r="AE14" s="87"/>
      <c r="AG14" s="94" t="s">
        <v>13</v>
      </c>
      <c r="AH14" s="95"/>
      <c r="AI14" s="95"/>
      <c r="AJ14" s="96"/>
      <c r="AK14" s="85" t="s">
        <v>14</v>
      </c>
      <c r="AL14" s="86"/>
      <c r="AM14" s="86"/>
      <c r="AN14" s="87"/>
      <c r="AO14" s="23"/>
      <c r="AW14" s="26"/>
    </row>
    <row r="15" spans="2:49" s="14" customFormat="1" ht="15.75" customHeight="1" x14ac:dyDescent="0.25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88"/>
      <c r="Q15" s="89"/>
      <c r="R15" s="89"/>
      <c r="S15" s="90"/>
      <c r="T15" s="118" t="s">
        <v>9</v>
      </c>
      <c r="U15" s="119"/>
      <c r="V15" s="119"/>
      <c r="W15" s="120"/>
      <c r="X15" s="118" t="s">
        <v>10</v>
      </c>
      <c r="Y15" s="119"/>
      <c r="Z15" s="119"/>
      <c r="AA15" s="120"/>
      <c r="AB15" s="88"/>
      <c r="AC15" s="89"/>
      <c r="AD15" s="89"/>
      <c r="AE15" s="90"/>
      <c r="AG15" s="97"/>
      <c r="AH15" s="98"/>
      <c r="AI15" s="98"/>
      <c r="AJ15" s="99"/>
      <c r="AK15" s="88"/>
      <c r="AL15" s="89"/>
      <c r="AM15" s="89"/>
      <c r="AN15" s="90"/>
      <c r="AO15" s="23"/>
      <c r="AW15" s="26"/>
    </row>
    <row r="16" spans="2:49" s="12" customFormat="1" ht="11.25" customHeight="1" x14ac:dyDescent="0.2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7"/>
      <c r="Q16" s="28"/>
      <c r="R16" s="28"/>
      <c r="S16" s="28"/>
      <c r="T16" s="27"/>
      <c r="U16" s="28"/>
      <c r="V16" s="28"/>
      <c r="W16" s="28"/>
      <c r="X16" s="27"/>
      <c r="Y16" s="28"/>
      <c r="Z16" s="28"/>
      <c r="AA16" s="29"/>
      <c r="AB16" s="27"/>
      <c r="AC16" s="28"/>
      <c r="AD16" s="28"/>
      <c r="AE16" s="29"/>
      <c r="AG16" s="53"/>
      <c r="AH16" s="54"/>
      <c r="AI16" s="54"/>
      <c r="AJ16" s="54"/>
      <c r="AK16" s="27"/>
      <c r="AL16" s="28"/>
      <c r="AM16" s="28"/>
      <c r="AN16" s="29"/>
      <c r="AO16" s="30"/>
      <c r="AW16" s="20"/>
    </row>
    <row r="17" spans="2:55" s="12" customFormat="1" ht="15.75" customHeight="1" x14ac:dyDescent="0.2">
      <c r="B17" s="31"/>
      <c r="C17" s="30"/>
      <c r="D17" s="30"/>
      <c r="E17" s="30"/>
      <c r="F17" s="32" t="s">
        <v>16</v>
      </c>
      <c r="G17" s="30"/>
      <c r="H17" s="30"/>
      <c r="I17" s="30"/>
      <c r="J17" s="30"/>
      <c r="K17" s="30"/>
      <c r="L17" s="30"/>
      <c r="M17" s="30"/>
      <c r="N17" s="30"/>
      <c r="O17" s="30"/>
      <c r="P17" s="73">
        <v>44</v>
      </c>
      <c r="Q17" s="74"/>
      <c r="R17" s="74"/>
      <c r="S17" s="75"/>
      <c r="T17" s="178">
        <v>0.25</v>
      </c>
      <c r="U17" s="179"/>
      <c r="V17" s="179"/>
      <c r="W17" s="180"/>
      <c r="X17" s="73">
        <f>P17-AB17</f>
        <v>11</v>
      </c>
      <c r="Y17" s="74"/>
      <c r="Z17" s="74"/>
      <c r="AA17" s="75"/>
      <c r="AB17" s="109">
        <f>P17*(1-T17)</f>
        <v>33</v>
      </c>
      <c r="AC17" s="141"/>
      <c r="AD17" s="141"/>
      <c r="AE17" s="142"/>
      <c r="AF17" s="1"/>
      <c r="AG17" s="55"/>
      <c r="AH17" s="100" t="s">
        <v>42</v>
      </c>
      <c r="AI17" s="101"/>
      <c r="AJ17" s="101"/>
      <c r="AK17" s="101"/>
      <c r="AL17" s="101"/>
      <c r="AM17" s="102"/>
      <c r="AN17" s="37"/>
      <c r="AO17" s="33"/>
      <c r="AP17" s="34"/>
      <c r="AQ17" s="34"/>
      <c r="AR17" s="34"/>
      <c r="AT17" s="34"/>
      <c r="AU17" s="34"/>
      <c r="AW17" s="20"/>
      <c r="AY17" s="18"/>
      <c r="AZ17" s="35"/>
      <c r="BC17" s="36"/>
    </row>
    <row r="18" spans="2:55" s="12" customFormat="1" ht="15.75" customHeight="1" thickBot="1" x14ac:dyDescent="0.25">
      <c r="B18" s="31"/>
      <c r="C18" s="30"/>
      <c r="D18" s="30"/>
      <c r="E18" s="30"/>
      <c r="F18" s="30"/>
      <c r="G18" s="104" t="s">
        <v>17</v>
      </c>
      <c r="H18" s="104"/>
      <c r="I18" s="104"/>
      <c r="J18" s="104"/>
      <c r="K18" s="104"/>
      <c r="L18" s="104"/>
      <c r="M18" s="104"/>
      <c r="N18" s="104"/>
      <c r="O18" s="105"/>
      <c r="P18" s="31"/>
      <c r="Q18" s="30"/>
      <c r="R18" s="30"/>
      <c r="S18" s="30"/>
      <c r="T18" s="31"/>
      <c r="U18" s="30"/>
      <c r="V18" s="30"/>
      <c r="W18" s="30"/>
      <c r="X18" s="31"/>
      <c r="Y18" s="30"/>
      <c r="Z18" s="30"/>
      <c r="AA18" s="37"/>
      <c r="AB18" s="31"/>
      <c r="AC18" s="30"/>
      <c r="AD18" s="30"/>
      <c r="AE18" s="37"/>
      <c r="AG18" s="55"/>
      <c r="AH18" s="56"/>
      <c r="AI18" s="56"/>
      <c r="AJ18" s="56"/>
      <c r="AK18" s="31"/>
      <c r="AL18" s="30"/>
      <c r="AM18" s="30"/>
      <c r="AN18" s="37"/>
      <c r="AO18" s="30"/>
      <c r="AW18" s="20"/>
    </row>
    <row r="19" spans="2:55" s="12" customFormat="1" ht="15.75" customHeight="1" thickTop="1" x14ac:dyDescent="0.2">
      <c r="B19" s="31"/>
      <c r="C19" s="30"/>
      <c r="D19" s="30"/>
      <c r="E19" s="30"/>
      <c r="F19" s="30"/>
      <c r="G19" s="104"/>
      <c r="H19" s="104"/>
      <c r="I19" s="104"/>
      <c r="J19" s="104"/>
      <c r="K19" s="104"/>
      <c r="L19" s="104"/>
      <c r="M19" s="104"/>
      <c r="N19" s="104"/>
      <c r="O19" s="105"/>
      <c r="P19" s="31"/>
      <c r="Q19" s="30"/>
      <c r="R19" s="30"/>
      <c r="S19" s="30"/>
      <c r="T19" s="31"/>
      <c r="U19" s="30"/>
      <c r="V19" s="30"/>
      <c r="W19" s="30"/>
      <c r="X19" s="106" t="s">
        <v>22</v>
      </c>
      <c r="Y19" s="107"/>
      <c r="Z19" s="107"/>
      <c r="AA19" s="108"/>
      <c r="AB19" s="77" t="s">
        <v>18</v>
      </c>
      <c r="AC19" s="77"/>
      <c r="AD19" s="77"/>
      <c r="AE19" s="78"/>
      <c r="AF19" s="43"/>
      <c r="AG19" s="143"/>
      <c r="AH19" s="144"/>
      <c r="AI19" s="144"/>
      <c r="AJ19" s="145"/>
      <c r="AK19" s="138">
        <f>AG19*$AB$17</f>
        <v>0</v>
      </c>
      <c r="AL19" s="91"/>
      <c r="AM19" s="91"/>
      <c r="AN19" s="92"/>
      <c r="AO19" s="30"/>
      <c r="AW19" s="20"/>
    </row>
    <row r="20" spans="2:55" s="12" customFormat="1" ht="15.75" customHeight="1" x14ac:dyDescent="0.2">
      <c r="B20" s="31"/>
      <c r="C20" s="30"/>
      <c r="D20" s="30"/>
      <c r="E20" s="30"/>
      <c r="F20" s="30"/>
      <c r="G20" s="104"/>
      <c r="H20" s="104"/>
      <c r="I20" s="104"/>
      <c r="J20" s="104"/>
      <c r="K20" s="104"/>
      <c r="L20" s="104"/>
      <c r="M20" s="104"/>
      <c r="N20" s="104"/>
      <c r="O20" s="105"/>
      <c r="P20" s="31"/>
      <c r="Q20" s="30"/>
      <c r="R20" s="30"/>
      <c r="S20" s="30"/>
      <c r="T20" s="31"/>
      <c r="U20" s="30"/>
      <c r="V20" s="30"/>
      <c r="W20" s="30"/>
      <c r="X20" s="31"/>
      <c r="Y20" s="30"/>
      <c r="Z20" s="30"/>
      <c r="AA20" s="37"/>
      <c r="AB20" s="76" t="s">
        <v>19</v>
      </c>
      <c r="AC20" s="77"/>
      <c r="AD20" s="77"/>
      <c r="AE20" s="78"/>
      <c r="AF20" s="43"/>
      <c r="AG20" s="146"/>
      <c r="AH20" s="93"/>
      <c r="AI20" s="93"/>
      <c r="AJ20" s="147"/>
      <c r="AK20" s="138">
        <f>AG20*$AB$17</f>
        <v>0</v>
      </c>
      <c r="AL20" s="91"/>
      <c r="AM20" s="91"/>
      <c r="AN20" s="92"/>
      <c r="AO20" s="30"/>
      <c r="AW20" s="20"/>
    </row>
    <row r="21" spans="2:55" s="12" customFormat="1" ht="15.75" customHeight="1" x14ac:dyDescent="0.2">
      <c r="B21" s="31"/>
      <c r="C21" s="30"/>
      <c r="D21" s="30"/>
      <c r="E21" s="30"/>
      <c r="F21" s="181" t="s">
        <v>23</v>
      </c>
      <c r="G21" s="182"/>
      <c r="H21" s="183" t="s">
        <v>81</v>
      </c>
      <c r="I21" s="30"/>
      <c r="J21" s="30"/>
      <c r="K21" s="30"/>
      <c r="L21" s="30"/>
      <c r="M21" s="30"/>
      <c r="N21" s="30"/>
      <c r="O21" s="30"/>
      <c r="P21" s="31"/>
      <c r="Q21" s="103" t="s">
        <v>71</v>
      </c>
      <c r="R21" s="80"/>
      <c r="S21" s="80"/>
      <c r="T21" s="80"/>
      <c r="U21" s="80"/>
      <c r="V21" s="80"/>
      <c r="W21" s="80"/>
      <c r="X21" s="80"/>
      <c r="Y21" s="80"/>
      <c r="Z21" s="81"/>
      <c r="AA21" s="37"/>
      <c r="AB21" s="76" t="s">
        <v>20</v>
      </c>
      <c r="AC21" s="77"/>
      <c r="AD21" s="77"/>
      <c r="AE21" s="78"/>
      <c r="AF21" s="43"/>
      <c r="AG21" s="146"/>
      <c r="AH21" s="93"/>
      <c r="AI21" s="93"/>
      <c r="AJ21" s="147"/>
      <c r="AK21" s="138">
        <f>AG21*$AB$17</f>
        <v>0</v>
      </c>
      <c r="AL21" s="91"/>
      <c r="AM21" s="91"/>
      <c r="AN21" s="92"/>
      <c r="AO21" s="30"/>
      <c r="AW21" s="20"/>
    </row>
    <row r="22" spans="2:55" s="12" customFormat="1" ht="15.75" customHeight="1" thickBot="1" x14ac:dyDescent="0.25">
      <c r="B22" s="31"/>
      <c r="C22" s="30"/>
      <c r="D22" s="30"/>
      <c r="E22" s="30"/>
      <c r="F22" s="30"/>
      <c r="G22" s="30"/>
      <c r="H22" s="38"/>
      <c r="I22" s="30"/>
      <c r="J22" s="30"/>
      <c r="K22" s="30"/>
      <c r="L22" s="30"/>
      <c r="M22" s="30"/>
      <c r="N22" s="30"/>
      <c r="O22" s="30"/>
      <c r="P22" s="31"/>
      <c r="Q22" s="82"/>
      <c r="R22" s="83"/>
      <c r="S22" s="83"/>
      <c r="T22" s="83"/>
      <c r="U22" s="83"/>
      <c r="V22" s="83"/>
      <c r="W22" s="83"/>
      <c r="X22" s="83"/>
      <c r="Y22" s="83"/>
      <c r="Z22" s="84"/>
      <c r="AA22" s="37"/>
      <c r="AB22" s="76" t="s">
        <v>21</v>
      </c>
      <c r="AC22" s="77"/>
      <c r="AD22" s="77"/>
      <c r="AE22" s="78"/>
      <c r="AF22" s="43"/>
      <c r="AG22" s="148"/>
      <c r="AH22" s="149"/>
      <c r="AI22" s="149"/>
      <c r="AJ22" s="150"/>
      <c r="AK22" s="138">
        <f>AG22*$AB$17</f>
        <v>0</v>
      </c>
      <c r="AL22" s="91"/>
      <c r="AM22" s="91"/>
      <c r="AN22" s="92"/>
      <c r="AO22" s="30"/>
      <c r="AW22" s="20"/>
    </row>
    <row r="23" spans="2:55" s="12" customFormat="1" ht="11.25" customHeight="1" thickTop="1" x14ac:dyDescent="0.2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/>
      <c r="Q23" s="40"/>
      <c r="R23" s="40"/>
      <c r="S23" s="40"/>
      <c r="T23" s="39"/>
      <c r="U23" s="40"/>
      <c r="V23" s="40"/>
      <c r="W23" s="40"/>
      <c r="X23" s="39"/>
      <c r="Y23" s="40"/>
      <c r="Z23" s="40"/>
      <c r="AA23" s="41"/>
      <c r="AB23" s="40"/>
      <c r="AC23" s="40"/>
      <c r="AD23" s="40"/>
      <c r="AE23" s="41"/>
      <c r="AF23" s="40"/>
      <c r="AG23" s="57"/>
      <c r="AH23" s="58"/>
      <c r="AI23" s="58"/>
      <c r="AJ23" s="58"/>
      <c r="AK23" s="39"/>
      <c r="AL23" s="40"/>
      <c r="AM23" s="40"/>
      <c r="AN23" s="41"/>
      <c r="AO23" s="30"/>
      <c r="AW23" s="20"/>
    </row>
    <row r="24" spans="2:55" s="12" customFormat="1" ht="11.25" customHeight="1" x14ac:dyDescent="0.2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  <c r="Q24" s="28"/>
      <c r="R24" s="28"/>
      <c r="S24" s="28"/>
      <c r="T24" s="27"/>
      <c r="U24" s="28"/>
      <c r="V24" s="28"/>
      <c r="W24" s="28"/>
      <c r="X24" s="27"/>
      <c r="Y24" s="28"/>
      <c r="Z24" s="28"/>
      <c r="AA24" s="29"/>
      <c r="AB24" s="27"/>
      <c r="AC24" s="28"/>
      <c r="AD24" s="28"/>
      <c r="AE24" s="29"/>
      <c r="AG24" s="53"/>
      <c r="AH24" s="54"/>
      <c r="AI24" s="54"/>
      <c r="AJ24" s="54"/>
      <c r="AK24" s="27"/>
      <c r="AL24" s="28"/>
      <c r="AM24" s="28"/>
      <c r="AN24" s="29"/>
      <c r="AO24" s="30"/>
      <c r="AW24" s="20"/>
    </row>
    <row r="25" spans="2:55" s="12" customFormat="1" ht="15.75" customHeight="1" x14ac:dyDescent="0.2">
      <c r="B25" s="31"/>
      <c r="C25" s="30"/>
      <c r="D25" s="30"/>
      <c r="E25" s="30"/>
      <c r="F25" s="32" t="s">
        <v>35</v>
      </c>
      <c r="G25" s="30"/>
      <c r="H25" s="30"/>
      <c r="I25" s="30"/>
      <c r="J25" s="30"/>
      <c r="K25" s="30"/>
      <c r="L25" s="30"/>
      <c r="M25" s="30"/>
      <c r="N25" s="30"/>
      <c r="O25" s="30"/>
      <c r="P25" s="73">
        <v>42</v>
      </c>
      <c r="Q25" s="74"/>
      <c r="R25" s="74"/>
      <c r="S25" s="75"/>
      <c r="T25" s="178">
        <v>0.15</v>
      </c>
      <c r="U25" s="179"/>
      <c r="V25" s="179"/>
      <c r="W25" s="180"/>
      <c r="X25" s="73">
        <f>P25-AB25</f>
        <v>6.3000000000000043</v>
      </c>
      <c r="Y25" s="74"/>
      <c r="Z25" s="74"/>
      <c r="AA25" s="75"/>
      <c r="AB25" s="109">
        <f>P25*(1-T25)</f>
        <v>35.699999999999996</v>
      </c>
      <c r="AC25" s="110"/>
      <c r="AD25" s="110"/>
      <c r="AE25" s="111"/>
      <c r="AF25" s="1"/>
      <c r="AG25" s="55"/>
      <c r="AH25" s="100" t="s">
        <v>42</v>
      </c>
      <c r="AI25" s="101"/>
      <c r="AJ25" s="101"/>
      <c r="AK25" s="101"/>
      <c r="AL25" s="101"/>
      <c r="AM25" s="102"/>
      <c r="AN25" s="37"/>
      <c r="AO25" s="33"/>
      <c r="AP25" s="34"/>
      <c r="AQ25" s="34"/>
      <c r="AR25" s="34"/>
      <c r="AT25" s="34"/>
      <c r="AU25" s="34"/>
      <c r="AW25" s="20"/>
      <c r="AY25" s="18"/>
      <c r="AZ25" s="35"/>
      <c r="BC25" s="36"/>
    </row>
    <row r="26" spans="2:55" s="12" customFormat="1" ht="15.75" customHeight="1" thickBot="1" x14ac:dyDescent="0.25">
      <c r="B26" s="31"/>
      <c r="C26" s="30"/>
      <c r="D26" s="30"/>
      <c r="E26" s="30"/>
      <c r="F26" s="30"/>
      <c r="G26" s="104" t="s">
        <v>36</v>
      </c>
      <c r="H26" s="104"/>
      <c r="I26" s="104"/>
      <c r="J26" s="104"/>
      <c r="K26" s="104"/>
      <c r="L26" s="104"/>
      <c r="M26" s="104"/>
      <c r="N26" s="104"/>
      <c r="O26" s="105"/>
      <c r="P26" s="31"/>
      <c r="Q26" s="30"/>
      <c r="R26" s="30"/>
      <c r="S26" s="30"/>
      <c r="T26" s="31"/>
      <c r="U26" s="30"/>
      <c r="V26" s="30"/>
      <c r="W26" s="30"/>
      <c r="X26" s="31"/>
      <c r="Y26" s="30"/>
      <c r="Z26" s="30"/>
      <c r="AA26" s="37"/>
      <c r="AB26" s="31"/>
      <c r="AC26" s="30"/>
      <c r="AD26" s="30"/>
      <c r="AE26" s="37"/>
      <c r="AG26" s="55"/>
      <c r="AH26" s="56"/>
      <c r="AI26" s="56"/>
      <c r="AJ26" s="56"/>
      <c r="AK26" s="31"/>
      <c r="AL26" s="30"/>
      <c r="AM26" s="30"/>
      <c r="AN26" s="37"/>
      <c r="AO26" s="30"/>
      <c r="AW26" s="20"/>
    </row>
    <row r="27" spans="2:55" s="12" customFormat="1" ht="15.75" customHeight="1" thickTop="1" x14ac:dyDescent="0.2">
      <c r="B27" s="31"/>
      <c r="C27" s="30"/>
      <c r="D27" s="30"/>
      <c r="E27" s="30"/>
      <c r="F27" s="30"/>
      <c r="G27" s="104"/>
      <c r="H27" s="104"/>
      <c r="I27" s="104"/>
      <c r="J27" s="104"/>
      <c r="K27" s="104"/>
      <c r="L27" s="104"/>
      <c r="M27" s="104"/>
      <c r="N27" s="104"/>
      <c r="O27" s="105"/>
      <c r="P27" s="31"/>
      <c r="Q27" s="30"/>
      <c r="R27" s="30"/>
      <c r="S27" s="30"/>
      <c r="T27" s="31"/>
      <c r="U27" s="30"/>
      <c r="V27" s="30"/>
      <c r="W27" s="30"/>
      <c r="X27" s="106" t="s">
        <v>22</v>
      </c>
      <c r="Y27" s="107"/>
      <c r="Z27" s="107"/>
      <c r="AA27" s="108"/>
      <c r="AB27" s="121" t="s">
        <v>18</v>
      </c>
      <c r="AC27" s="77"/>
      <c r="AD27" s="77"/>
      <c r="AE27" s="78"/>
      <c r="AF27" s="43"/>
      <c r="AG27" s="143"/>
      <c r="AH27" s="144"/>
      <c r="AI27" s="144"/>
      <c r="AJ27" s="145"/>
      <c r="AK27" s="138">
        <f>AG27*$AB$25</f>
        <v>0</v>
      </c>
      <c r="AL27" s="91"/>
      <c r="AM27" s="91"/>
      <c r="AN27" s="92"/>
      <c r="AO27" s="30"/>
      <c r="AW27" s="20"/>
    </row>
    <row r="28" spans="2:55" s="12" customFormat="1" ht="15.75" customHeight="1" thickBot="1" x14ac:dyDescent="0.25">
      <c r="B28" s="31"/>
      <c r="C28" s="30"/>
      <c r="D28" s="30"/>
      <c r="E28" s="30"/>
      <c r="F28" s="30"/>
      <c r="G28" s="104"/>
      <c r="H28" s="104"/>
      <c r="I28" s="104"/>
      <c r="J28" s="104"/>
      <c r="K28" s="104"/>
      <c r="L28" s="104"/>
      <c r="M28" s="104"/>
      <c r="N28" s="104"/>
      <c r="O28" s="105"/>
      <c r="P28" s="31"/>
      <c r="Q28" s="30"/>
      <c r="R28" s="30"/>
      <c r="S28" s="30"/>
      <c r="T28" s="31"/>
      <c r="U28" s="30"/>
      <c r="V28" s="30"/>
      <c r="W28" s="30"/>
      <c r="X28" s="31"/>
      <c r="Y28" s="30"/>
      <c r="Z28" s="30"/>
      <c r="AA28" s="37"/>
      <c r="AB28" s="76" t="s">
        <v>21</v>
      </c>
      <c r="AC28" s="77"/>
      <c r="AD28" s="77"/>
      <c r="AE28" s="78"/>
      <c r="AF28" s="43"/>
      <c r="AG28" s="148"/>
      <c r="AH28" s="149"/>
      <c r="AI28" s="149"/>
      <c r="AJ28" s="150"/>
      <c r="AK28" s="138">
        <f>AG28*$AB$25</f>
        <v>0</v>
      </c>
      <c r="AL28" s="91"/>
      <c r="AM28" s="91"/>
      <c r="AN28" s="92"/>
      <c r="AO28" s="30"/>
      <c r="AW28" s="20"/>
    </row>
    <row r="29" spans="2:55" s="12" customFormat="1" ht="15.75" customHeight="1" thickTop="1" x14ac:dyDescent="0.2">
      <c r="B29" s="31"/>
      <c r="C29" s="30"/>
      <c r="D29" s="30"/>
      <c r="E29" s="30"/>
      <c r="F29" s="181" t="s">
        <v>23</v>
      </c>
      <c r="G29" s="182"/>
      <c r="H29" s="183" t="s">
        <v>82</v>
      </c>
      <c r="I29" s="30"/>
      <c r="J29" s="30"/>
      <c r="K29" s="30"/>
      <c r="L29" s="30"/>
      <c r="M29" s="30"/>
      <c r="N29" s="30"/>
      <c r="O29" s="30"/>
      <c r="P29" s="31"/>
      <c r="Q29" s="103" t="s">
        <v>71</v>
      </c>
      <c r="R29" s="80"/>
      <c r="S29" s="80"/>
      <c r="T29" s="80"/>
      <c r="U29" s="80"/>
      <c r="V29" s="80"/>
      <c r="W29" s="80"/>
      <c r="X29" s="80"/>
      <c r="Y29" s="80"/>
      <c r="Z29" s="81"/>
      <c r="AA29" s="37"/>
      <c r="AB29" s="30"/>
      <c r="AC29" s="30"/>
      <c r="AD29" s="30"/>
      <c r="AE29" s="37"/>
      <c r="AF29" s="48"/>
      <c r="AG29" s="59"/>
      <c r="AH29" s="59"/>
      <c r="AI29" s="59"/>
      <c r="AJ29" s="60"/>
      <c r="AK29" s="30"/>
      <c r="AL29" s="30"/>
      <c r="AM29" s="30"/>
      <c r="AN29" s="37"/>
      <c r="AO29" s="30"/>
      <c r="AW29" s="20"/>
    </row>
    <row r="30" spans="2:55" s="12" customFormat="1" ht="15.75" customHeight="1" x14ac:dyDescent="0.2">
      <c r="B30" s="31"/>
      <c r="C30" s="30"/>
      <c r="D30" s="30"/>
      <c r="E30" s="30"/>
      <c r="F30" s="30"/>
      <c r="G30" s="30"/>
      <c r="H30" s="38"/>
      <c r="I30" s="30"/>
      <c r="J30" s="30"/>
      <c r="K30" s="30"/>
      <c r="L30" s="30"/>
      <c r="M30" s="30"/>
      <c r="N30" s="30"/>
      <c r="O30" s="30"/>
      <c r="P30" s="31"/>
      <c r="Q30" s="82"/>
      <c r="R30" s="83"/>
      <c r="S30" s="83"/>
      <c r="T30" s="83"/>
      <c r="U30" s="83"/>
      <c r="V30" s="83"/>
      <c r="W30" s="83"/>
      <c r="X30" s="83"/>
      <c r="Y30" s="83"/>
      <c r="Z30" s="84"/>
      <c r="AA30" s="37"/>
      <c r="AB30" s="30"/>
      <c r="AC30" s="30"/>
      <c r="AD30" s="30"/>
      <c r="AE30" s="37"/>
      <c r="AF30" s="47"/>
      <c r="AG30" s="59"/>
      <c r="AH30" s="59"/>
      <c r="AI30" s="59"/>
      <c r="AJ30" s="60"/>
      <c r="AK30" s="30"/>
      <c r="AL30" s="30"/>
      <c r="AM30" s="30"/>
      <c r="AN30" s="37"/>
      <c r="AO30" s="30"/>
      <c r="AW30" s="20"/>
    </row>
    <row r="31" spans="2:55" s="12" customFormat="1" ht="11.25" customHeight="1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  <c r="Q31" s="40"/>
      <c r="R31" s="40"/>
      <c r="S31" s="40"/>
      <c r="T31" s="39"/>
      <c r="U31" s="40"/>
      <c r="V31" s="40"/>
      <c r="W31" s="40"/>
      <c r="X31" s="39"/>
      <c r="Y31" s="40"/>
      <c r="Z31" s="40"/>
      <c r="AA31" s="41"/>
      <c r="AB31" s="40"/>
      <c r="AC31" s="40"/>
      <c r="AD31" s="40"/>
      <c r="AE31" s="41"/>
      <c r="AF31" s="40"/>
      <c r="AG31" s="57"/>
      <c r="AH31" s="58"/>
      <c r="AI31" s="58"/>
      <c r="AJ31" s="58"/>
      <c r="AK31" s="39"/>
      <c r="AL31" s="40"/>
      <c r="AM31" s="40"/>
      <c r="AN31" s="41"/>
      <c r="AO31" s="30"/>
      <c r="AW31" s="20"/>
    </row>
    <row r="32" spans="2:55" s="12" customFormat="1" ht="11.25" customHeight="1" x14ac:dyDescent="0.2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7"/>
      <c r="Q32" s="28"/>
      <c r="R32" s="28"/>
      <c r="S32" s="28"/>
      <c r="T32" s="27"/>
      <c r="U32" s="28"/>
      <c r="V32" s="28"/>
      <c r="W32" s="28"/>
      <c r="X32" s="27"/>
      <c r="Y32" s="28"/>
      <c r="Z32" s="28"/>
      <c r="AA32" s="29"/>
      <c r="AB32" s="27"/>
      <c r="AC32" s="28"/>
      <c r="AD32" s="28"/>
      <c r="AE32" s="29"/>
      <c r="AG32" s="53"/>
      <c r="AH32" s="54"/>
      <c r="AI32" s="54"/>
      <c r="AJ32" s="54"/>
      <c r="AK32" s="27"/>
      <c r="AL32" s="28"/>
      <c r="AM32" s="28"/>
      <c r="AN32" s="29"/>
      <c r="AO32" s="30"/>
      <c r="AW32" s="20"/>
    </row>
    <row r="33" spans="2:52" s="12" customFormat="1" ht="15.75" customHeight="1" x14ac:dyDescent="0.2">
      <c r="B33" s="31"/>
      <c r="C33" s="30"/>
      <c r="D33" s="30"/>
      <c r="E33" s="30"/>
      <c r="F33" s="32" t="s">
        <v>7</v>
      </c>
      <c r="G33" s="30"/>
      <c r="H33" s="30"/>
      <c r="I33" s="30"/>
      <c r="J33" s="30"/>
      <c r="K33" s="30"/>
      <c r="L33" s="30"/>
      <c r="M33" s="30"/>
      <c r="N33" s="30"/>
      <c r="O33" s="30"/>
      <c r="P33" s="73">
        <v>29.8</v>
      </c>
      <c r="Q33" s="74"/>
      <c r="R33" s="74"/>
      <c r="S33" s="75"/>
      <c r="T33" s="178">
        <v>0.5</v>
      </c>
      <c r="U33" s="179"/>
      <c r="V33" s="179"/>
      <c r="W33" s="180"/>
      <c r="X33" s="73">
        <f>P33-AB33</f>
        <v>14.9</v>
      </c>
      <c r="Y33" s="74"/>
      <c r="Z33" s="74"/>
      <c r="AA33" s="75"/>
      <c r="AB33" s="109">
        <f>P33*(1-T33)</f>
        <v>14.9</v>
      </c>
      <c r="AC33" s="110"/>
      <c r="AD33" s="110"/>
      <c r="AE33" s="111"/>
      <c r="AF33" s="1"/>
      <c r="AG33" s="55"/>
      <c r="AH33" s="100" t="s">
        <v>32</v>
      </c>
      <c r="AI33" s="101"/>
      <c r="AJ33" s="101"/>
      <c r="AK33" s="101"/>
      <c r="AL33" s="101"/>
      <c r="AM33" s="102"/>
      <c r="AN33" s="37"/>
      <c r="AO33" s="30"/>
      <c r="AP33" s="34"/>
      <c r="AQ33" s="34"/>
      <c r="AR33" s="34"/>
      <c r="AT33" s="34"/>
      <c r="AU33" s="34"/>
      <c r="AW33" s="20"/>
      <c r="AY33" s="18"/>
      <c r="AZ33" s="35"/>
    </row>
    <row r="34" spans="2:52" s="12" customFormat="1" ht="15.75" customHeight="1" thickBot="1" x14ac:dyDescent="0.25">
      <c r="B34" s="31"/>
      <c r="C34" s="30"/>
      <c r="D34" s="30"/>
      <c r="E34" s="30"/>
      <c r="F34" s="30"/>
      <c r="G34" s="104" t="s">
        <v>31</v>
      </c>
      <c r="H34" s="104"/>
      <c r="I34" s="104"/>
      <c r="J34" s="104"/>
      <c r="K34" s="104"/>
      <c r="L34" s="104"/>
      <c r="M34" s="104"/>
      <c r="N34" s="104"/>
      <c r="O34" s="105"/>
      <c r="P34" s="31"/>
      <c r="Q34" s="30"/>
      <c r="R34" s="30"/>
      <c r="S34" s="30"/>
      <c r="T34" s="122" t="s">
        <v>29</v>
      </c>
      <c r="U34" s="123"/>
      <c r="V34" s="123"/>
      <c r="W34" s="124"/>
      <c r="X34" s="31"/>
      <c r="Y34" s="30"/>
      <c r="Z34" s="30"/>
      <c r="AA34" s="37"/>
      <c r="AB34" s="31"/>
      <c r="AC34" s="30"/>
      <c r="AD34" s="30"/>
      <c r="AE34" s="37"/>
      <c r="AG34" s="196" t="s">
        <v>88</v>
      </c>
      <c r="AH34" s="197"/>
      <c r="AI34" s="197"/>
      <c r="AJ34" s="198"/>
      <c r="AK34" s="31"/>
      <c r="AL34" s="30"/>
      <c r="AM34" s="30"/>
      <c r="AN34" s="37"/>
      <c r="AO34" s="30"/>
      <c r="AW34" s="20"/>
    </row>
    <row r="35" spans="2:52" s="12" customFormat="1" ht="15.75" customHeight="1" thickTop="1" x14ac:dyDescent="0.2">
      <c r="B35" s="31"/>
      <c r="C35" s="30"/>
      <c r="D35" s="30"/>
      <c r="E35" s="30"/>
      <c r="F35" s="30"/>
      <c r="G35" s="104"/>
      <c r="H35" s="104"/>
      <c r="I35" s="104"/>
      <c r="J35" s="104"/>
      <c r="K35" s="104"/>
      <c r="L35" s="104"/>
      <c r="M35" s="104"/>
      <c r="N35" s="104"/>
      <c r="O35" s="105"/>
      <c r="P35" s="31"/>
      <c r="Q35" s="30"/>
      <c r="R35" s="30"/>
      <c r="S35" s="30"/>
      <c r="T35" s="125"/>
      <c r="U35" s="123"/>
      <c r="V35" s="123"/>
      <c r="W35" s="124"/>
      <c r="X35" s="106" t="s">
        <v>22</v>
      </c>
      <c r="Y35" s="107"/>
      <c r="Z35" s="107"/>
      <c r="AA35" s="108"/>
      <c r="AB35" s="121" t="s">
        <v>25</v>
      </c>
      <c r="AC35" s="77"/>
      <c r="AD35" s="77"/>
      <c r="AE35" s="78"/>
      <c r="AF35" s="155"/>
      <c r="AG35" s="143"/>
      <c r="AH35" s="144"/>
      <c r="AI35" s="144"/>
      <c r="AJ35" s="145"/>
      <c r="AK35" s="138">
        <f>AG35*$AB$33</f>
        <v>0</v>
      </c>
      <c r="AL35" s="91"/>
      <c r="AM35" s="91"/>
      <c r="AN35" s="92"/>
      <c r="AO35" s="30"/>
      <c r="AW35" s="20"/>
    </row>
    <row r="36" spans="2:52" s="12" customFormat="1" ht="15.75" customHeight="1" x14ac:dyDescent="0.2">
      <c r="B36" s="31"/>
      <c r="C36" s="30"/>
      <c r="D36" s="30"/>
      <c r="E36" s="30"/>
      <c r="F36" s="30"/>
      <c r="G36" s="104"/>
      <c r="H36" s="104"/>
      <c r="I36" s="104"/>
      <c r="J36" s="104"/>
      <c r="K36" s="104"/>
      <c r="L36" s="104"/>
      <c r="M36" s="104"/>
      <c r="N36" s="104"/>
      <c r="O36" s="105"/>
      <c r="P36" s="31"/>
      <c r="Q36" s="30"/>
      <c r="R36" s="30"/>
      <c r="S36" s="30"/>
      <c r="T36" s="31"/>
      <c r="U36" s="30"/>
      <c r="V36" s="30"/>
      <c r="W36" s="30"/>
      <c r="X36" s="31"/>
      <c r="Y36" s="30"/>
      <c r="Z36" s="30"/>
      <c r="AA36" s="37"/>
      <c r="AB36" s="76" t="s">
        <v>26</v>
      </c>
      <c r="AC36" s="77"/>
      <c r="AD36" s="77"/>
      <c r="AE36" s="78"/>
      <c r="AF36" s="155"/>
      <c r="AG36" s="146"/>
      <c r="AH36" s="93"/>
      <c r="AI36" s="93"/>
      <c r="AJ36" s="147"/>
      <c r="AK36" s="138">
        <f t="shared" ref="AK36:AK39" si="0">AG36*$AB$33</f>
        <v>0</v>
      </c>
      <c r="AL36" s="91"/>
      <c r="AM36" s="91"/>
      <c r="AN36" s="92"/>
      <c r="AO36" s="30"/>
      <c r="AW36" s="20"/>
    </row>
    <row r="37" spans="2:52" s="12" customFormat="1" ht="15.75" customHeight="1" x14ac:dyDescent="0.2">
      <c r="B37" s="31"/>
      <c r="C37" s="30"/>
      <c r="D37" s="30"/>
      <c r="E37" s="30"/>
      <c r="F37" s="181" t="s">
        <v>23</v>
      </c>
      <c r="G37" s="182"/>
      <c r="H37" s="182" t="s">
        <v>24</v>
      </c>
      <c r="I37" s="30"/>
      <c r="J37" s="30"/>
      <c r="K37" s="30"/>
      <c r="L37" s="30"/>
      <c r="M37" s="30"/>
      <c r="N37" s="30"/>
      <c r="O37" s="30"/>
      <c r="P37" s="31"/>
      <c r="Q37" s="30"/>
      <c r="R37" s="30"/>
      <c r="S37" s="30"/>
      <c r="T37" s="31"/>
      <c r="U37" s="30"/>
      <c r="V37" s="30"/>
      <c r="W37" s="30"/>
      <c r="X37" s="31"/>
      <c r="Y37" s="30"/>
      <c r="Z37" s="30"/>
      <c r="AA37" s="37"/>
      <c r="AB37" s="76" t="s">
        <v>27</v>
      </c>
      <c r="AC37" s="77"/>
      <c r="AD37" s="77"/>
      <c r="AE37" s="78"/>
      <c r="AF37" s="67"/>
      <c r="AG37" s="146"/>
      <c r="AH37" s="93"/>
      <c r="AI37" s="93"/>
      <c r="AJ37" s="147"/>
      <c r="AK37" s="138">
        <f t="shared" si="0"/>
        <v>0</v>
      </c>
      <c r="AL37" s="91"/>
      <c r="AM37" s="91"/>
      <c r="AN37" s="92"/>
      <c r="AO37" s="30"/>
      <c r="AW37" s="20"/>
    </row>
    <row r="38" spans="2:52" s="12" customFormat="1" ht="15.75" customHeight="1" x14ac:dyDescent="0.2">
      <c r="B38" s="31"/>
      <c r="C38" s="30"/>
      <c r="D38" s="30"/>
      <c r="E38" s="30"/>
      <c r="F38" s="182"/>
      <c r="G38" s="182"/>
      <c r="H38" s="186" t="s">
        <v>75</v>
      </c>
      <c r="I38" s="30"/>
      <c r="J38" s="30"/>
      <c r="K38" s="30"/>
      <c r="L38" s="30"/>
      <c r="M38" s="30"/>
      <c r="N38" s="30"/>
      <c r="O38" s="30"/>
      <c r="P38" s="31"/>
      <c r="Q38" s="30"/>
      <c r="R38" s="30"/>
      <c r="S38" s="30"/>
      <c r="T38" s="31"/>
      <c r="U38" s="30"/>
      <c r="V38" s="30"/>
      <c r="W38" s="30"/>
      <c r="X38" s="31"/>
      <c r="Y38" s="30"/>
      <c r="Z38" s="30"/>
      <c r="AA38" s="37"/>
      <c r="AB38" s="76" t="s">
        <v>19</v>
      </c>
      <c r="AC38" s="77"/>
      <c r="AD38" s="77"/>
      <c r="AE38" s="78"/>
      <c r="AF38" s="155"/>
      <c r="AG38" s="146"/>
      <c r="AH38" s="93"/>
      <c r="AI38" s="93"/>
      <c r="AJ38" s="147"/>
      <c r="AK38" s="138">
        <f t="shared" si="0"/>
        <v>0</v>
      </c>
      <c r="AL38" s="91"/>
      <c r="AM38" s="91"/>
      <c r="AN38" s="92"/>
      <c r="AO38" s="30"/>
      <c r="AW38" s="20"/>
    </row>
    <row r="39" spans="2:52" s="12" customFormat="1" ht="15.75" customHeight="1" thickBot="1" x14ac:dyDescent="0.25">
      <c r="B39" s="31"/>
      <c r="C39" s="30"/>
      <c r="D39" s="30"/>
      <c r="E39" s="30"/>
      <c r="F39" s="184" t="s">
        <v>86</v>
      </c>
      <c r="G39" s="182"/>
      <c r="H39" s="182" t="s">
        <v>85</v>
      </c>
      <c r="I39" s="30"/>
      <c r="J39" s="30"/>
      <c r="K39" s="30"/>
      <c r="L39" s="30"/>
      <c r="M39" s="30"/>
      <c r="N39" s="30"/>
      <c r="O39" s="30"/>
      <c r="P39" s="31"/>
      <c r="Q39" s="30"/>
      <c r="R39" s="30"/>
      <c r="S39" s="30"/>
      <c r="T39" s="31"/>
      <c r="U39" s="30"/>
      <c r="V39" s="30"/>
      <c r="W39" s="30"/>
      <c r="X39" s="31"/>
      <c r="Y39" s="30"/>
      <c r="Z39" s="30"/>
      <c r="AA39" s="37"/>
      <c r="AB39" s="76" t="s">
        <v>28</v>
      </c>
      <c r="AC39" s="77"/>
      <c r="AD39" s="77"/>
      <c r="AE39" s="78"/>
      <c r="AF39" s="155"/>
      <c r="AG39" s="148"/>
      <c r="AH39" s="149"/>
      <c r="AI39" s="149"/>
      <c r="AJ39" s="150"/>
      <c r="AK39" s="138">
        <f t="shared" si="0"/>
        <v>0</v>
      </c>
      <c r="AL39" s="91"/>
      <c r="AM39" s="91"/>
      <c r="AN39" s="92"/>
      <c r="AO39" s="30"/>
      <c r="AW39" s="20"/>
    </row>
    <row r="40" spans="2:52" s="12" customFormat="1" ht="15.75" customHeight="1" thickTop="1" x14ac:dyDescent="0.2">
      <c r="B40" s="31"/>
      <c r="C40" s="30"/>
      <c r="D40" s="30"/>
      <c r="E40" s="30"/>
      <c r="F40" s="181"/>
      <c r="G40" s="182"/>
      <c r="H40" s="185" t="s">
        <v>87</v>
      </c>
      <c r="I40" s="30"/>
      <c r="J40" s="30"/>
      <c r="K40" s="30"/>
      <c r="L40" s="30"/>
      <c r="M40" s="30"/>
      <c r="N40" s="30"/>
      <c r="O40" s="30"/>
      <c r="P40" s="31"/>
      <c r="Q40" s="30"/>
      <c r="R40" s="30"/>
      <c r="S40" s="30"/>
      <c r="T40" s="31"/>
      <c r="U40" s="30"/>
      <c r="V40" s="30"/>
      <c r="W40" s="30"/>
      <c r="X40" s="31"/>
      <c r="Y40" s="30"/>
      <c r="Z40" s="30"/>
      <c r="AA40" s="37"/>
      <c r="AB40" s="33"/>
      <c r="AC40" s="33"/>
      <c r="AD40" s="33"/>
      <c r="AE40" s="42"/>
      <c r="AF40" s="30"/>
      <c r="AG40" s="151" t="s">
        <v>74</v>
      </c>
      <c r="AH40" s="133"/>
      <c r="AI40" s="133"/>
      <c r="AJ40" s="133"/>
      <c r="AK40" s="130"/>
      <c r="AL40" s="130"/>
      <c r="AM40" s="130"/>
      <c r="AN40" s="131"/>
      <c r="AO40" s="30"/>
      <c r="AW40" s="20"/>
    </row>
    <row r="41" spans="2:52" s="12" customFormat="1" ht="15.75" customHeight="1" x14ac:dyDescent="0.2"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79" t="s">
        <v>70</v>
      </c>
      <c r="R41" s="80"/>
      <c r="S41" s="80"/>
      <c r="T41" s="80"/>
      <c r="U41" s="80"/>
      <c r="V41" s="80"/>
      <c r="W41" s="80"/>
      <c r="X41" s="80"/>
      <c r="Y41" s="80"/>
      <c r="Z41" s="81"/>
      <c r="AA41" s="37"/>
      <c r="AB41" s="33"/>
      <c r="AC41" s="33"/>
      <c r="AD41" s="33"/>
      <c r="AE41" s="42"/>
      <c r="AF41" s="30"/>
      <c r="AG41" s="132"/>
      <c r="AH41" s="133"/>
      <c r="AI41" s="133"/>
      <c r="AJ41" s="133"/>
      <c r="AK41" s="133"/>
      <c r="AL41" s="133"/>
      <c r="AM41" s="133"/>
      <c r="AN41" s="134"/>
      <c r="AO41" s="30"/>
      <c r="AW41" s="20"/>
    </row>
    <row r="42" spans="2:52" s="12" customFormat="1" ht="15.75" customHeight="1" x14ac:dyDescent="0.2">
      <c r="B42" s="31"/>
      <c r="C42" s="30"/>
      <c r="D42" s="30"/>
      <c r="E42" s="30"/>
      <c r="F42" s="30"/>
      <c r="G42" s="30"/>
      <c r="I42" s="30"/>
      <c r="J42" s="30"/>
      <c r="K42" s="30"/>
      <c r="L42" s="30"/>
      <c r="M42" s="30"/>
      <c r="N42" s="30"/>
      <c r="O42" s="30"/>
      <c r="P42" s="31"/>
      <c r="Q42" s="82"/>
      <c r="R42" s="83"/>
      <c r="S42" s="83"/>
      <c r="T42" s="83"/>
      <c r="U42" s="83"/>
      <c r="V42" s="83"/>
      <c r="W42" s="83"/>
      <c r="X42" s="83"/>
      <c r="Y42" s="83"/>
      <c r="Z42" s="84"/>
      <c r="AA42" s="37"/>
      <c r="AB42" s="33"/>
      <c r="AC42" s="33"/>
      <c r="AD42" s="33"/>
      <c r="AE42" s="42"/>
      <c r="AF42" s="30"/>
      <c r="AG42" s="132"/>
      <c r="AH42" s="133"/>
      <c r="AI42" s="133"/>
      <c r="AJ42" s="133"/>
      <c r="AK42" s="133"/>
      <c r="AL42" s="133"/>
      <c r="AM42" s="133"/>
      <c r="AN42" s="134"/>
      <c r="AO42" s="30"/>
      <c r="AW42" s="20"/>
    </row>
    <row r="43" spans="2:52" s="12" customFormat="1" ht="11.25" customHeight="1" x14ac:dyDescent="0.2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9"/>
      <c r="Q43" s="40"/>
      <c r="R43" s="40"/>
      <c r="S43" s="40"/>
      <c r="T43" s="39"/>
      <c r="U43" s="40"/>
      <c r="V43" s="40"/>
      <c r="W43" s="40"/>
      <c r="X43" s="39"/>
      <c r="Y43" s="40"/>
      <c r="Z43" s="40"/>
      <c r="AA43" s="41"/>
      <c r="AB43" s="40"/>
      <c r="AC43" s="40"/>
      <c r="AD43" s="40"/>
      <c r="AE43" s="41"/>
      <c r="AF43" s="40"/>
      <c r="AG43" s="135"/>
      <c r="AH43" s="136"/>
      <c r="AI43" s="136"/>
      <c r="AJ43" s="136"/>
      <c r="AK43" s="136"/>
      <c r="AL43" s="136"/>
      <c r="AM43" s="136"/>
      <c r="AN43" s="137"/>
      <c r="AO43" s="30"/>
      <c r="AW43" s="20"/>
    </row>
    <row r="44" spans="2:52" s="12" customFormat="1" ht="11.25" customHeight="1" x14ac:dyDescent="0.2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8"/>
      <c r="R44" s="28"/>
      <c r="S44" s="28"/>
      <c r="T44" s="27"/>
      <c r="U44" s="28"/>
      <c r="V44" s="28"/>
      <c r="W44" s="28"/>
      <c r="X44" s="27"/>
      <c r="Y44" s="28"/>
      <c r="Z44" s="28"/>
      <c r="AA44" s="29"/>
      <c r="AB44" s="27"/>
      <c r="AC44" s="28"/>
      <c r="AD44" s="28"/>
      <c r="AE44" s="29"/>
      <c r="AG44" s="53"/>
      <c r="AH44" s="54"/>
      <c r="AI44" s="54"/>
      <c r="AJ44" s="54"/>
      <c r="AK44" s="27"/>
      <c r="AL44" s="28"/>
      <c r="AM44" s="28"/>
      <c r="AN44" s="29"/>
      <c r="AO44" s="30"/>
      <c r="AW44" s="20"/>
    </row>
    <row r="45" spans="2:52" s="12" customFormat="1" ht="15.75" customHeight="1" x14ac:dyDescent="0.2">
      <c r="B45" s="31"/>
      <c r="C45" s="30"/>
      <c r="D45" s="30"/>
      <c r="E45" s="30"/>
      <c r="F45" s="32" t="s">
        <v>30</v>
      </c>
      <c r="G45" s="30"/>
      <c r="H45" s="30"/>
      <c r="I45" s="30"/>
      <c r="J45" s="30"/>
      <c r="K45" s="30"/>
      <c r="L45" s="30"/>
      <c r="M45" s="30"/>
      <c r="N45" s="30"/>
      <c r="O45" s="30"/>
      <c r="P45" s="73">
        <v>34.799999999999997</v>
      </c>
      <c r="Q45" s="74"/>
      <c r="R45" s="74"/>
      <c r="S45" s="75"/>
      <c r="T45" s="178">
        <v>0.5</v>
      </c>
      <c r="U45" s="179"/>
      <c r="V45" s="179"/>
      <c r="W45" s="180"/>
      <c r="X45" s="73">
        <f>P45-AB45</f>
        <v>17.399999999999999</v>
      </c>
      <c r="Y45" s="74"/>
      <c r="Z45" s="74"/>
      <c r="AA45" s="75"/>
      <c r="AB45" s="109">
        <f>P45*(1-T45)</f>
        <v>17.399999999999999</v>
      </c>
      <c r="AC45" s="110"/>
      <c r="AD45" s="110"/>
      <c r="AE45" s="111"/>
      <c r="AF45" s="1"/>
      <c r="AG45" s="55"/>
      <c r="AH45" s="100" t="s">
        <v>32</v>
      </c>
      <c r="AI45" s="101"/>
      <c r="AJ45" s="101"/>
      <c r="AK45" s="101"/>
      <c r="AL45" s="101"/>
      <c r="AM45" s="102"/>
      <c r="AN45" s="37"/>
      <c r="AO45" s="30"/>
      <c r="AP45" s="34"/>
      <c r="AQ45" s="34"/>
      <c r="AR45" s="34"/>
      <c r="AT45" s="34"/>
      <c r="AU45" s="34"/>
      <c r="AW45" s="20"/>
      <c r="AY45" s="18"/>
      <c r="AZ45" s="35"/>
    </row>
    <row r="46" spans="2:52" s="12" customFormat="1" ht="15.75" customHeight="1" thickBot="1" x14ac:dyDescent="0.3">
      <c r="B46" s="31"/>
      <c r="C46"/>
      <c r="D46" s="30"/>
      <c r="E46" s="30"/>
      <c r="F46" s="30"/>
      <c r="G46" s="104" t="s">
        <v>33</v>
      </c>
      <c r="H46" s="104"/>
      <c r="I46" s="104"/>
      <c r="J46" s="104"/>
      <c r="K46" s="104"/>
      <c r="L46" s="104"/>
      <c r="M46" s="104"/>
      <c r="N46" s="104"/>
      <c r="O46" s="105"/>
      <c r="P46" s="31"/>
      <c r="Q46" s="30"/>
      <c r="R46" s="30"/>
      <c r="S46" s="30"/>
      <c r="T46" s="122" t="s">
        <v>29</v>
      </c>
      <c r="U46" s="123"/>
      <c r="V46" s="123"/>
      <c r="W46" s="124"/>
      <c r="X46" s="31"/>
      <c r="Y46" s="30"/>
      <c r="Z46" s="30"/>
      <c r="AA46" s="37"/>
      <c r="AB46" s="31"/>
      <c r="AC46" s="30"/>
      <c r="AD46" s="30"/>
      <c r="AE46" s="37"/>
      <c r="AG46" s="196" t="s">
        <v>88</v>
      </c>
      <c r="AH46" s="197"/>
      <c r="AI46" s="197"/>
      <c r="AJ46" s="198"/>
      <c r="AK46" s="31"/>
      <c r="AL46" s="30"/>
      <c r="AM46" s="30"/>
      <c r="AN46" s="37"/>
      <c r="AO46" s="30"/>
      <c r="AW46" s="20"/>
    </row>
    <row r="47" spans="2:52" s="12" customFormat="1" ht="15.75" customHeight="1" thickTop="1" x14ac:dyDescent="0.2">
      <c r="B47" s="31"/>
      <c r="C47" s="30"/>
      <c r="D47" s="30"/>
      <c r="E47" s="30"/>
      <c r="F47" s="30"/>
      <c r="G47" s="104"/>
      <c r="H47" s="104"/>
      <c r="I47" s="104"/>
      <c r="J47" s="104"/>
      <c r="K47" s="104"/>
      <c r="L47" s="104"/>
      <c r="M47" s="104"/>
      <c r="N47" s="104"/>
      <c r="O47" s="105"/>
      <c r="P47" s="31"/>
      <c r="Q47" s="30"/>
      <c r="R47" s="30"/>
      <c r="S47" s="30"/>
      <c r="T47" s="125"/>
      <c r="U47" s="123"/>
      <c r="V47" s="123"/>
      <c r="W47" s="124"/>
      <c r="X47" s="106" t="s">
        <v>22</v>
      </c>
      <c r="Y47" s="107"/>
      <c r="Z47" s="107"/>
      <c r="AA47" s="108"/>
      <c r="AB47" s="121" t="s">
        <v>34</v>
      </c>
      <c r="AC47" s="77"/>
      <c r="AD47" s="77"/>
      <c r="AE47" s="78"/>
      <c r="AF47" s="43"/>
      <c r="AG47" s="143"/>
      <c r="AH47" s="144"/>
      <c r="AI47" s="144"/>
      <c r="AJ47" s="145"/>
      <c r="AK47" s="138">
        <f>AG47*$AB$45</f>
        <v>0</v>
      </c>
      <c r="AL47" s="91"/>
      <c r="AM47" s="91"/>
      <c r="AN47" s="92"/>
      <c r="AO47" s="30"/>
      <c r="AW47" s="20"/>
    </row>
    <row r="48" spans="2:52" s="12" customFormat="1" ht="15.75" customHeight="1" thickBot="1" x14ac:dyDescent="0.25">
      <c r="B48" s="31"/>
      <c r="C48" s="30"/>
      <c r="D48" s="30"/>
      <c r="E48" s="30"/>
      <c r="F48" s="30"/>
      <c r="G48" s="104"/>
      <c r="H48" s="104"/>
      <c r="I48" s="104"/>
      <c r="J48" s="104"/>
      <c r="K48" s="104"/>
      <c r="L48" s="104"/>
      <c r="M48" s="104"/>
      <c r="N48" s="104"/>
      <c r="O48" s="105"/>
      <c r="P48" s="31"/>
      <c r="Q48" s="30"/>
      <c r="R48" s="30"/>
      <c r="S48" s="30"/>
      <c r="T48" s="31"/>
      <c r="U48" s="30"/>
      <c r="V48" s="30"/>
      <c r="W48" s="30"/>
      <c r="X48" s="31"/>
      <c r="Y48" s="30"/>
      <c r="Z48" s="30"/>
      <c r="AA48" s="37"/>
      <c r="AB48" s="76" t="s">
        <v>19</v>
      </c>
      <c r="AC48" s="77"/>
      <c r="AD48" s="77"/>
      <c r="AE48" s="78"/>
      <c r="AF48" s="46"/>
      <c r="AG48" s="148"/>
      <c r="AH48" s="149"/>
      <c r="AI48" s="149"/>
      <c r="AJ48" s="150"/>
      <c r="AK48" s="138">
        <f>AG48*$AB$45</f>
        <v>0</v>
      </c>
      <c r="AL48" s="91"/>
      <c r="AM48" s="91"/>
      <c r="AN48" s="92"/>
      <c r="AO48" s="30"/>
      <c r="AW48" s="20"/>
    </row>
    <row r="49" spans="2:52" s="12" customFormat="1" ht="15.75" customHeight="1" thickTop="1" x14ac:dyDescent="0.2">
      <c r="B49" s="31"/>
      <c r="C49" s="30"/>
      <c r="D49" s="30"/>
      <c r="E49" s="30"/>
      <c r="F49" s="181" t="s">
        <v>23</v>
      </c>
      <c r="G49" s="182"/>
      <c r="H49" s="182" t="s">
        <v>76</v>
      </c>
      <c r="I49" s="30"/>
      <c r="J49" s="30"/>
      <c r="K49" s="30"/>
      <c r="L49" s="30"/>
      <c r="M49" s="30"/>
      <c r="N49" s="30"/>
      <c r="O49" s="30"/>
      <c r="P49" s="31"/>
      <c r="Q49" s="30"/>
      <c r="R49" s="30"/>
      <c r="S49" s="30"/>
      <c r="T49" s="31"/>
      <c r="U49" s="30"/>
      <c r="V49" s="30"/>
      <c r="W49" s="30"/>
      <c r="X49" s="31"/>
      <c r="Y49" s="30"/>
      <c r="Z49" s="30"/>
      <c r="AA49" s="37"/>
      <c r="AB49" s="30"/>
      <c r="AC49" s="30"/>
      <c r="AD49" s="30"/>
      <c r="AE49" s="37"/>
      <c r="AF49" s="48"/>
      <c r="AG49" s="59"/>
      <c r="AH49" s="59"/>
      <c r="AI49" s="59"/>
      <c r="AJ49" s="60"/>
      <c r="AK49" s="30"/>
      <c r="AL49" s="30"/>
      <c r="AM49" s="30"/>
      <c r="AN49" s="37"/>
      <c r="AO49" s="30"/>
      <c r="AW49" s="20"/>
    </row>
    <row r="50" spans="2:52" s="12" customFormat="1" ht="15.75" customHeight="1" x14ac:dyDescent="0.2">
      <c r="B50" s="31"/>
      <c r="C50" s="30"/>
      <c r="D50" s="30"/>
      <c r="E50" s="30"/>
      <c r="F50" s="182"/>
      <c r="G50" s="182"/>
      <c r="H50" s="186" t="s">
        <v>75</v>
      </c>
      <c r="I50" s="30"/>
      <c r="J50" s="30"/>
      <c r="K50" s="30"/>
      <c r="L50" s="30"/>
      <c r="M50" s="30"/>
      <c r="N50" s="30"/>
      <c r="O50" s="30"/>
      <c r="P50" s="31"/>
      <c r="Q50" s="30"/>
      <c r="R50" s="30"/>
      <c r="S50" s="30"/>
      <c r="T50" s="31"/>
      <c r="U50" s="30"/>
      <c r="V50" s="30"/>
      <c r="W50" s="30"/>
      <c r="X50" s="31"/>
      <c r="Y50" s="30"/>
      <c r="Z50" s="30"/>
      <c r="AA50" s="37"/>
      <c r="AB50" s="30"/>
      <c r="AC50" s="30"/>
      <c r="AD50" s="30"/>
      <c r="AE50" s="37"/>
      <c r="AF50" s="47"/>
      <c r="AG50" s="59"/>
      <c r="AH50" s="59"/>
      <c r="AI50" s="59"/>
      <c r="AJ50" s="60"/>
      <c r="AK50" s="30"/>
      <c r="AL50" s="30"/>
      <c r="AM50" s="30"/>
      <c r="AN50" s="37"/>
      <c r="AO50" s="30"/>
      <c r="AW50" s="20"/>
    </row>
    <row r="51" spans="2:52" s="12" customFormat="1" ht="15.75" customHeight="1" x14ac:dyDescent="0.2">
      <c r="B51" s="31"/>
      <c r="C51" s="30"/>
      <c r="D51" s="30"/>
      <c r="E51" s="30"/>
      <c r="F51" s="184" t="s">
        <v>86</v>
      </c>
      <c r="G51" s="182"/>
      <c r="H51" s="182" t="s">
        <v>85</v>
      </c>
      <c r="I51" s="30"/>
      <c r="J51" s="30"/>
      <c r="K51" s="30"/>
      <c r="L51" s="30"/>
      <c r="M51" s="30"/>
      <c r="N51" s="30"/>
      <c r="O51" s="30"/>
      <c r="P51" s="31"/>
      <c r="Q51" s="79" t="s">
        <v>70</v>
      </c>
      <c r="R51" s="80"/>
      <c r="S51" s="80"/>
      <c r="T51" s="80"/>
      <c r="U51" s="80"/>
      <c r="V51" s="80"/>
      <c r="W51" s="80"/>
      <c r="X51" s="80"/>
      <c r="Y51" s="80"/>
      <c r="Z51" s="81"/>
      <c r="AA51" s="37"/>
      <c r="AB51" s="30"/>
      <c r="AC51" s="30"/>
      <c r="AD51" s="30"/>
      <c r="AE51" s="37"/>
      <c r="AF51" s="47"/>
      <c r="AG51" s="59"/>
      <c r="AH51" s="59"/>
      <c r="AI51" s="59"/>
      <c r="AJ51" s="60"/>
      <c r="AK51" s="30"/>
      <c r="AL51" s="30"/>
      <c r="AM51" s="30"/>
      <c r="AN51" s="37"/>
      <c r="AO51" s="30"/>
      <c r="AW51" s="20"/>
    </row>
    <row r="52" spans="2:52" s="12" customFormat="1" ht="15.75" customHeight="1" x14ac:dyDescent="0.2">
      <c r="B52" s="31"/>
      <c r="C52" s="30"/>
      <c r="D52" s="30"/>
      <c r="E52" s="30"/>
      <c r="F52" s="181"/>
      <c r="G52" s="182"/>
      <c r="H52" s="185" t="s">
        <v>87</v>
      </c>
      <c r="I52" s="30"/>
      <c r="J52" s="30"/>
      <c r="K52" s="30"/>
      <c r="L52" s="30"/>
      <c r="M52" s="30"/>
      <c r="N52" s="30"/>
      <c r="O52" s="30"/>
      <c r="P52" s="31"/>
      <c r="Q52" s="82"/>
      <c r="R52" s="83"/>
      <c r="S52" s="83"/>
      <c r="T52" s="83"/>
      <c r="U52" s="83"/>
      <c r="V52" s="83"/>
      <c r="W52" s="83"/>
      <c r="X52" s="83"/>
      <c r="Y52" s="83"/>
      <c r="Z52" s="84"/>
      <c r="AA52" s="37"/>
      <c r="AB52" s="30"/>
      <c r="AC52" s="30"/>
      <c r="AD52" s="30"/>
      <c r="AE52" s="37"/>
      <c r="AF52" s="47"/>
      <c r="AG52" s="59"/>
      <c r="AH52" s="59"/>
      <c r="AI52" s="59"/>
      <c r="AJ52" s="60"/>
      <c r="AK52" s="30"/>
      <c r="AL52" s="30"/>
      <c r="AM52" s="30"/>
      <c r="AN52" s="37"/>
      <c r="AO52" s="30"/>
      <c r="AW52" s="20"/>
    </row>
    <row r="53" spans="2:52" s="12" customFormat="1" ht="11.25" customHeight="1" x14ac:dyDescent="0.2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9"/>
      <c r="Q53" s="40"/>
      <c r="R53" s="40"/>
      <c r="S53" s="40"/>
      <c r="T53" s="39"/>
      <c r="U53" s="40"/>
      <c r="V53" s="40"/>
      <c r="W53" s="40"/>
      <c r="X53" s="39"/>
      <c r="Y53" s="40"/>
      <c r="Z53" s="40"/>
      <c r="AA53" s="41"/>
      <c r="AB53" s="40"/>
      <c r="AC53" s="40"/>
      <c r="AD53" s="40"/>
      <c r="AE53" s="41"/>
      <c r="AF53" s="49"/>
      <c r="AG53" s="57"/>
      <c r="AH53" s="58"/>
      <c r="AI53" s="58"/>
      <c r="AJ53" s="58"/>
      <c r="AK53" s="39"/>
      <c r="AL53" s="40"/>
      <c r="AM53" s="40"/>
      <c r="AN53" s="41"/>
      <c r="AO53" s="30"/>
      <c r="AW53" s="20"/>
    </row>
    <row r="54" spans="2:52" s="12" customFormat="1" ht="11.25" customHeight="1" x14ac:dyDescent="0.2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7"/>
      <c r="Q54" s="28"/>
      <c r="R54" s="28"/>
      <c r="S54" s="28"/>
      <c r="T54" s="27"/>
      <c r="U54" s="28"/>
      <c r="V54" s="28"/>
      <c r="W54" s="28"/>
      <c r="X54" s="27"/>
      <c r="Y54" s="28"/>
      <c r="Z54" s="28"/>
      <c r="AA54" s="29"/>
      <c r="AB54" s="27"/>
      <c r="AC54" s="28"/>
      <c r="AD54" s="28"/>
      <c r="AE54" s="29"/>
      <c r="AG54" s="53"/>
      <c r="AH54" s="54"/>
      <c r="AI54" s="54"/>
      <c r="AJ54" s="54"/>
      <c r="AK54" s="27"/>
      <c r="AL54" s="28"/>
      <c r="AM54" s="28"/>
      <c r="AN54" s="29"/>
      <c r="AO54" s="30"/>
      <c r="AW54" s="20"/>
    </row>
    <row r="55" spans="2:52" s="12" customFormat="1" ht="15.75" customHeight="1" x14ac:dyDescent="0.2">
      <c r="B55" s="31"/>
      <c r="C55" s="30"/>
      <c r="D55" s="30"/>
      <c r="E55" s="30"/>
      <c r="F55" s="32" t="s">
        <v>8</v>
      </c>
      <c r="G55" s="30"/>
      <c r="H55" s="30"/>
      <c r="I55" s="30"/>
      <c r="J55" s="30"/>
      <c r="K55" s="30"/>
      <c r="L55" s="30"/>
      <c r="M55" s="30"/>
      <c r="N55" s="30"/>
      <c r="O55" s="30"/>
      <c r="P55" s="73">
        <v>37</v>
      </c>
      <c r="Q55" s="74"/>
      <c r="R55" s="74"/>
      <c r="S55" s="75"/>
      <c r="T55" s="178">
        <v>0.5</v>
      </c>
      <c r="U55" s="179"/>
      <c r="V55" s="179"/>
      <c r="W55" s="180"/>
      <c r="X55" s="73">
        <f>P55-AB55</f>
        <v>18.5</v>
      </c>
      <c r="Y55" s="74"/>
      <c r="Z55" s="74"/>
      <c r="AA55" s="75"/>
      <c r="AB55" s="109">
        <f>P55*(1-T55)</f>
        <v>18.5</v>
      </c>
      <c r="AC55" s="110"/>
      <c r="AD55" s="110"/>
      <c r="AE55" s="111"/>
      <c r="AG55" s="55"/>
      <c r="AH55" s="100" t="s">
        <v>32</v>
      </c>
      <c r="AI55" s="101"/>
      <c r="AJ55" s="101"/>
      <c r="AK55" s="101"/>
      <c r="AL55" s="101"/>
      <c r="AM55" s="102"/>
      <c r="AN55" s="37"/>
      <c r="AO55" s="30"/>
      <c r="AP55" s="34"/>
      <c r="AQ55" s="34"/>
      <c r="AR55" s="34"/>
      <c r="AT55" s="34"/>
      <c r="AU55" s="34"/>
      <c r="AW55" s="20"/>
      <c r="AY55" s="18"/>
      <c r="AZ55" s="35"/>
    </row>
    <row r="56" spans="2:52" s="12" customFormat="1" ht="15.75" customHeight="1" thickBot="1" x14ac:dyDescent="0.25">
      <c r="B56" s="31"/>
      <c r="C56" s="30"/>
      <c r="D56" s="30"/>
      <c r="E56" s="30"/>
      <c r="F56" s="30"/>
      <c r="G56" s="104" t="s">
        <v>37</v>
      </c>
      <c r="H56" s="104"/>
      <c r="I56" s="104"/>
      <c r="J56" s="104"/>
      <c r="K56" s="104"/>
      <c r="L56" s="104"/>
      <c r="M56" s="104"/>
      <c r="N56" s="104"/>
      <c r="O56" s="105"/>
      <c r="P56" s="31"/>
      <c r="Q56" s="30"/>
      <c r="R56" s="30"/>
      <c r="S56" s="30"/>
      <c r="T56" s="122" t="s">
        <v>29</v>
      </c>
      <c r="U56" s="123"/>
      <c r="V56" s="123"/>
      <c r="W56" s="124"/>
      <c r="X56" s="31"/>
      <c r="Y56" s="30"/>
      <c r="Z56" s="30"/>
      <c r="AA56" s="37"/>
      <c r="AB56" s="31"/>
      <c r="AC56" s="30"/>
      <c r="AD56" s="30"/>
      <c r="AE56" s="37"/>
      <c r="AG56" s="196" t="s">
        <v>88</v>
      </c>
      <c r="AH56" s="197"/>
      <c r="AI56" s="197"/>
      <c r="AJ56" s="198"/>
      <c r="AK56" s="31"/>
      <c r="AL56" s="30"/>
      <c r="AM56" s="30"/>
      <c r="AN56" s="37"/>
      <c r="AO56" s="30"/>
      <c r="AW56" s="20"/>
    </row>
    <row r="57" spans="2:52" s="12" customFormat="1" ht="15.75" customHeight="1" thickTop="1" x14ac:dyDescent="0.2">
      <c r="B57" s="31"/>
      <c r="C57" s="30"/>
      <c r="D57" s="30"/>
      <c r="E57" s="30"/>
      <c r="F57" s="30"/>
      <c r="G57" s="104"/>
      <c r="H57" s="104"/>
      <c r="I57" s="104"/>
      <c r="J57" s="104"/>
      <c r="K57" s="104"/>
      <c r="L57" s="104"/>
      <c r="M57" s="104"/>
      <c r="N57" s="104"/>
      <c r="O57" s="105"/>
      <c r="P57" s="31"/>
      <c r="Q57" s="30"/>
      <c r="R57" s="30"/>
      <c r="S57" s="30"/>
      <c r="T57" s="125"/>
      <c r="U57" s="123"/>
      <c r="V57" s="123"/>
      <c r="W57" s="124"/>
      <c r="X57" s="106" t="s">
        <v>22</v>
      </c>
      <c r="Y57" s="107"/>
      <c r="Z57" s="107"/>
      <c r="AA57" s="108"/>
      <c r="AB57" s="121" t="s">
        <v>26</v>
      </c>
      <c r="AC57" s="77"/>
      <c r="AD57" s="77"/>
      <c r="AE57" s="78"/>
      <c r="AF57" s="155"/>
      <c r="AG57" s="143"/>
      <c r="AH57" s="144"/>
      <c r="AI57" s="144"/>
      <c r="AJ57" s="145"/>
      <c r="AK57" s="138">
        <f>AG57*$AB$55</f>
        <v>0</v>
      </c>
      <c r="AL57" s="138"/>
      <c r="AM57" s="138"/>
      <c r="AN57" s="139"/>
      <c r="AO57" s="30"/>
      <c r="AW57" s="20"/>
    </row>
    <row r="58" spans="2:52" s="12" customFormat="1" ht="15.75" customHeight="1" thickBot="1" x14ac:dyDescent="0.25">
      <c r="B58" s="31"/>
      <c r="C58" s="30"/>
      <c r="D58" s="30"/>
      <c r="E58" s="30"/>
      <c r="F58" s="30"/>
      <c r="G58" s="104"/>
      <c r="H58" s="104"/>
      <c r="I58" s="104"/>
      <c r="J58" s="104"/>
      <c r="K58" s="104"/>
      <c r="L58" s="104"/>
      <c r="M58" s="104"/>
      <c r="N58" s="104"/>
      <c r="O58" s="105"/>
      <c r="P58" s="31"/>
      <c r="Q58" s="30"/>
      <c r="R58" s="30"/>
      <c r="S58" s="30"/>
      <c r="T58" s="31"/>
      <c r="U58" s="30"/>
      <c r="V58" s="30"/>
      <c r="W58" s="30"/>
      <c r="X58" s="31"/>
      <c r="Y58" s="30"/>
      <c r="Z58" s="30"/>
      <c r="AA58" s="37"/>
      <c r="AB58" s="76" t="s">
        <v>19</v>
      </c>
      <c r="AC58" s="77"/>
      <c r="AD58" s="77"/>
      <c r="AE58" s="78"/>
      <c r="AF58" s="43"/>
      <c r="AG58" s="148"/>
      <c r="AH58" s="149"/>
      <c r="AI58" s="149"/>
      <c r="AJ58" s="150"/>
      <c r="AK58" s="138">
        <f>AG58*$AB$55</f>
        <v>0</v>
      </c>
      <c r="AL58" s="138"/>
      <c r="AM58" s="138"/>
      <c r="AN58" s="139"/>
      <c r="AO58" s="30"/>
      <c r="AW58" s="20"/>
    </row>
    <row r="59" spans="2:52" s="12" customFormat="1" ht="15.75" customHeight="1" thickTop="1" x14ac:dyDescent="0.2">
      <c r="B59" s="31"/>
      <c r="C59" s="30"/>
      <c r="D59" s="30"/>
      <c r="E59" s="30"/>
      <c r="F59" s="181" t="s">
        <v>23</v>
      </c>
      <c r="G59" s="182"/>
      <c r="H59" s="182" t="s">
        <v>24</v>
      </c>
      <c r="I59" s="30"/>
      <c r="J59" s="30"/>
      <c r="K59" s="30"/>
      <c r="L59" s="30"/>
      <c r="M59" s="30"/>
      <c r="N59" s="30"/>
      <c r="O59" s="30"/>
      <c r="P59" s="31"/>
      <c r="Q59" s="30"/>
      <c r="R59" s="30"/>
      <c r="S59" s="30"/>
      <c r="T59" s="31"/>
      <c r="U59" s="30"/>
      <c r="V59" s="30"/>
      <c r="W59" s="30"/>
      <c r="X59" s="31"/>
      <c r="Y59" s="30"/>
      <c r="Z59" s="30"/>
      <c r="AA59" s="37"/>
      <c r="AB59" s="33"/>
      <c r="AC59" s="33"/>
      <c r="AD59" s="33"/>
      <c r="AE59" s="42"/>
      <c r="AF59" s="30"/>
      <c r="AG59" s="61"/>
      <c r="AH59" s="62"/>
      <c r="AI59" s="62"/>
      <c r="AJ59" s="62"/>
      <c r="AK59" s="15"/>
      <c r="AL59" s="16"/>
      <c r="AM59" s="16"/>
      <c r="AN59" s="17"/>
      <c r="AO59" s="30"/>
      <c r="AW59" s="20"/>
    </row>
    <row r="60" spans="2:52" s="12" customFormat="1" ht="15.75" customHeight="1" x14ac:dyDescent="0.2">
      <c r="B60" s="31"/>
      <c r="C60" s="30"/>
      <c r="D60" s="30"/>
      <c r="E60" s="30"/>
      <c r="F60" s="182"/>
      <c r="G60" s="182"/>
      <c r="H60" s="186" t="s">
        <v>75</v>
      </c>
      <c r="I60" s="30"/>
      <c r="J60" s="30"/>
      <c r="K60" s="30"/>
      <c r="L60" s="30"/>
      <c r="M60" s="30"/>
      <c r="N60" s="30"/>
      <c r="O60" s="30"/>
      <c r="P60" s="31"/>
      <c r="Q60" s="30"/>
      <c r="R60" s="30"/>
      <c r="S60" s="30"/>
      <c r="T60" s="31"/>
      <c r="U60" s="30"/>
      <c r="V60" s="30"/>
      <c r="W60" s="30"/>
      <c r="X60" s="31"/>
      <c r="Y60" s="30"/>
      <c r="Z60" s="30"/>
      <c r="AA60" s="37"/>
      <c r="AB60" s="33"/>
      <c r="AC60" s="33"/>
      <c r="AD60" s="33"/>
      <c r="AE60" s="42"/>
      <c r="AF60" s="30"/>
      <c r="AG60" s="61"/>
      <c r="AH60" s="59"/>
      <c r="AI60" s="59"/>
      <c r="AJ60" s="60"/>
      <c r="AK60" s="30"/>
      <c r="AL60" s="30"/>
      <c r="AM60" s="30"/>
      <c r="AN60" s="37"/>
      <c r="AO60" s="30"/>
      <c r="AW60" s="20"/>
    </row>
    <row r="61" spans="2:52" s="12" customFormat="1" ht="15.75" customHeight="1" x14ac:dyDescent="0.2">
      <c r="B61" s="31"/>
      <c r="C61" s="30"/>
      <c r="D61" s="30"/>
      <c r="E61" s="30"/>
      <c r="F61" s="184" t="s">
        <v>86</v>
      </c>
      <c r="G61" s="182"/>
      <c r="H61" s="182" t="s">
        <v>85</v>
      </c>
      <c r="I61" s="30"/>
      <c r="J61" s="30"/>
      <c r="K61" s="30"/>
      <c r="L61" s="30"/>
      <c r="M61" s="30"/>
      <c r="N61" s="30"/>
      <c r="O61" s="30"/>
      <c r="P61" s="31"/>
      <c r="Q61" s="79" t="s">
        <v>72</v>
      </c>
      <c r="R61" s="80"/>
      <c r="S61" s="80"/>
      <c r="T61" s="80"/>
      <c r="U61" s="80"/>
      <c r="V61" s="80"/>
      <c r="W61" s="80"/>
      <c r="X61" s="80"/>
      <c r="Y61" s="80"/>
      <c r="Z61" s="81"/>
      <c r="AA61" s="37"/>
      <c r="AB61" s="33"/>
      <c r="AC61" s="33"/>
      <c r="AD61" s="33"/>
      <c r="AE61" s="42"/>
      <c r="AF61" s="30"/>
      <c r="AG61" s="61"/>
      <c r="AH61" s="59"/>
      <c r="AI61" s="59"/>
      <c r="AJ61" s="60"/>
      <c r="AK61" s="30"/>
      <c r="AL61" s="30"/>
      <c r="AM61" s="30"/>
      <c r="AN61" s="37"/>
      <c r="AO61" s="30"/>
      <c r="AW61" s="20"/>
    </row>
    <row r="62" spans="2:52" s="12" customFormat="1" ht="15.75" customHeight="1" x14ac:dyDescent="0.2">
      <c r="B62" s="31"/>
      <c r="C62" s="30"/>
      <c r="D62" s="30"/>
      <c r="E62" s="30"/>
      <c r="F62" s="181"/>
      <c r="G62" s="182"/>
      <c r="H62" s="185" t="s">
        <v>87</v>
      </c>
      <c r="I62" s="30"/>
      <c r="J62" s="30"/>
      <c r="K62" s="30"/>
      <c r="L62" s="30"/>
      <c r="M62" s="30"/>
      <c r="N62" s="30"/>
      <c r="O62" s="30"/>
      <c r="P62" s="31"/>
      <c r="Q62" s="82"/>
      <c r="R62" s="83"/>
      <c r="S62" s="83"/>
      <c r="T62" s="83"/>
      <c r="U62" s="83"/>
      <c r="V62" s="83"/>
      <c r="W62" s="83"/>
      <c r="X62" s="83"/>
      <c r="Y62" s="83"/>
      <c r="Z62" s="84"/>
      <c r="AA62" s="37"/>
      <c r="AB62" s="33"/>
      <c r="AC62" s="33"/>
      <c r="AD62" s="33"/>
      <c r="AE62" s="42"/>
      <c r="AF62" s="30"/>
      <c r="AG62" s="61"/>
      <c r="AH62" s="59"/>
      <c r="AI62" s="59"/>
      <c r="AJ62" s="60"/>
      <c r="AK62" s="30"/>
      <c r="AL62" s="30"/>
      <c r="AM62" s="30"/>
      <c r="AN62" s="37"/>
      <c r="AO62" s="30"/>
      <c r="AW62" s="20"/>
    </row>
    <row r="63" spans="2:52" s="12" customFormat="1" ht="11.25" customHeight="1" x14ac:dyDescent="0.2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9"/>
      <c r="Q63" s="40"/>
      <c r="R63" s="40"/>
      <c r="S63" s="40"/>
      <c r="T63" s="39"/>
      <c r="U63" s="40"/>
      <c r="V63" s="40"/>
      <c r="W63" s="40"/>
      <c r="X63" s="39"/>
      <c r="Y63" s="40"/>
      <c r="Z63" s="40"/>
      <c r="AA63" s="41"/>
      <c r="AB63" s="40"/>
      <c r="AC63" s="40"/>
      <c r="AD63" s="40"/>
      <c r="AE63" s="41"/>
      <c r="AF63" s="40"/>
      <c r="AG63" s="57"/>
      <c r="AH63" s="58"/>
      <c r="AI63" s="58"/>
      <c r="AJ63" s="58"/>
      <c r="AK63" s="39"/>
      <c r="AL63" s="40"/>
      <c r="AM63" s="40"/>
      <c r="AN63" s="41"/>
      <c r="AO63" s="30"/>
      <c r="AW63" s="20"/>
    </row>
    <row r="64" spans="2:52" s="12" customFormat="1" ht="11.25" customHeight="1" x14ac:dyDescent="0.2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7"/>
      <c r="Q64" s="28"/>
      <c r="R64" s="28"/>
      <c r="S64" s="28"/>
      <c r="T64" s="27"/>
      <c r="U64" s="28"/>
      <c r="V64" s="28"/>
      <c r="W64" s="28"/>
      <c r="X64" s="27"/>
      <c r="Y64" s="28"/>
      <c r="Z64" s="28"/>
      <c r="AA64" s="29"/>
      <c r="AB64" s="27"/>
      <c r="AC64" s="28"/>
      <c r="AD64" s="28"/>
      <c r="AE64" s="29"/>
      <c r="AG64" s="53"/>
      <c r="AH64" s="54"/>
      <c r="AI64" s="54"/>
      <c r="AJ64" s="54"/>
      <c r="AK64" s="27"/>
      <c r="AL64" s="28"/>
      <c r="AM64" s="28"/>
      <c r="AN64" s="29"/>
      <c r="AO64" s="30"/>
      <c r="AW64" s="20"/>
    </row>
    <row r="65" spans="2:52" s="12" customFormat="1" ht="15.75" customHeight="1" x14ac:dyDescent="0.2">
      <c r="B65" s="31"/>
      <c r="C65" s="30"/>
      <c r="D65" s="30"/>
      <c r="E65" s="30"/>
      <c r="F65" s="32" t="s">
        <v>39</v>
      </c>
      <c r="G65" s="30"/>
      <c r="H65" s="30"/>
      <c r="I65" s="30"/>
      <c r="J65" s="30"/>
      <c r="K65" s="30"/>
      <c r="L65" s="30"/>
      <c r="M65" s="30"/>
      <c r="N65" s="30"/>
      <c r="O65" s="30"/>
      <c r="P65" s="73">
        <v>43.5</v>
      </c>
      <c r="Q65" s="74"/>
      <c r="R65" s="74"/>
      <c r="S65" s="75"/>
      <c r="T65" s="178">
        <v>0.5</v>
      </c>
      <c r="U65" s="179"/>
      <c r="V65" s="179"/>
      <c r="W65" s="180"/>
      <c r="X65" s="73">
        <f>P65-AB65</f>
        <v>21.75</v>
      </c>
      <c r="Y65" s="74"/>
      <c r="Z65" s="74"/>
      <c r="AA65" s="75"/>
      <c r="AB65" s="109">
        <f>P65*(1-T65)</f>
        <v>21.75</v>
      </c>
      <c r="AC65" s="110"/>
      <c r="AD65" s="110"/>
      <c r="AE65" s="111"/>
      <c r="AF65" s="1"/>
      <c r="AG65" s="55"/>
      <c r="AH65" s="100" t="s">
        <v>40</v>
      </c>
      <c r="AI65" s="101"/>
      <c r="AJ65" s="101"/>
      <c r="AK65" s="101"/>
      <c r="AL65" s="101"/>
      <c r="AM65" s="102"/>
      <c r="AN65" s="37"/>
      <c r="AO65" s="30"/>
      <c r="AP65" s="34"/>
      <c r="AQ65" s="34"/>
      <c r="AR65" s="34"/>
      <c r="AT65" s="34"/>
      <c r="AU65" s="34"/>
      <c r="AW65" s="20"/>
      <c r="AY65" s="18"/>
      <c r="AZ65" s="35"/>
    </row>
    <row r="66" spans="2:52" s="12" customFormat="1" ht="15.75" customHeight="1" thickBot="1" x14ac:dyDescent="0.3">
      <c r="B66" s="31"/>
      <c r="C66"/>
      <c r="D66" s="30"/>
      <c r="E66" s="30"/>
      <c r="F66"/>
      <c r="G66" s="104" t="s">
        <v>38</v>
      </c>
      <c r="H66" s="104"/>
      <c r="I66" s="104"/>
      <c r="J66" s="104"/>
      <c r="K66" s="104"/>
      <c r="L66" s="104"/>
      <c r="M66" s="104"/>
      <c r="N66" s="104"/>
      <c r="O66" s="105"/>
      <c r="P66" s="31"/>
      <c r="Q66" s="30"/>
      <c r="R66" s="30"/>
      <c r="S66" s="30"/>
      <c r="T66" s="122" t="s">
        <v>29</v>
      </c>
      <c r="U66" s="123"/>
      <c r="V66" s="123"/>
      <c r="W66" s="124"/>
      <c r="X66" s="31"/>
      <c r="Y66" s="30"/>
      <c r="Z66" s="30"/>
      <c r="AA66" s="37"/>
      <c r="AB66" s="31"/>
      <c r="AC66" s="30"/>
      <c r="AD66" s="30"/>
      <c r="AE66" s="37"/>
      <c r="AG66" s="196" t="s">
        <v>88</v>
      </c>
      <c r="AH66" s="197"/>
      <c r="AI66" s="197"/>
      <c r="AJ66" s="198"/>
      <c r="AK66" s="31"/>
      <c r="AL66" s="30"/>
      <c r="AM66" s="30"/>
      <c r="AN66" s="37"/>
      <c r="AO66" s="30"/>
      <c r="AW66" s="20"/>
    </row>
    <row r="67" spans="2:52" s="12" customFormat="1" ht="15.75" customHeight="1" thickTop="1" thickBot="1" x14ac:dyDescent="0.25">
      <c r="B67" s="31"/>
      <c r="C67" s="30"/>
      <c r="D67" s="30"/>
      <c r="E67" s="30"/>
      <c r="F67" s="30"/>
      <c r="G67" s="104"/>
      <c r="H67" s="104"/>
      <c r="I67" s="104"/>
      <c r="J67" s="104"/>
      <c r="K67" s="104"/>
      <c r="L67" s="104"/>
      <c r="M67" s="104"/>
      <c r="N67" s="104"/>
      <c r="O67" s="105"/>
      <c r="P67" s="31"/>
      <c r="Q67" s="30"/>
      <c r="R67" s="30"/>
      <c r="S67" s="30"/>
      <c r="T67" s="125"/>
      <c r="U67" s="123"/>
      <c r="V67" s="123"/>
      <c r="W67" s="124"/>
      <c r="X67" s="106" t="s">
        <v>22</v>
      </c>
      <c r="Y67" s="107"/>
      <c r="Z67" s="107"/>
      <c r="AA67" s="108"/>
      <c r="AB67" s="121" t="s">
        <v>18</v>
      </c>
      <c r="AC67" s="77"/>
      <c r="AD67" s="77"/>
      <c r="AE67" s="78"/>
      <c r="AF67" s="43"/>
      <c r="AG67" s="152"/>
      <c r="AH67" s="153"/>
      <c r="AI67" s="153"/>
      <c r="AJ67" s="154"/>
      <c r="AK67" s="138">
        <f>AG67*AB65</f>
        <v>0</v>
      </c>
      <c r="AL67" s="91"/>
      <c r="AM67" s="91"/>
      <c r="AN67" s="92"/>
      <c r="AO67" s="30"/>
      <c r="AW67" s="20"/>
    </row>
    <row r="68" spans="2:52" s="12" customFormat="1" ht="15.75" customHeight="1" thickTop="1" x14ac:dyDescent="0.2">
      <c r="B68" s="31"/>
      <c r="C68" s="30"/>
      <c r="D68" s="30"/>
      <c r="E68" s="30"/>
      <c r="F68" s="30"/>
      <c r="G68" s="104"/>
      <c r="H68" s="104"/>
      <c r="I68" s="104"/>
      <c r="J68" s="104"/>
      <c r="K68" s="104"/>
      <c r="L68" s="104"/>
      <c r="M68" s="104"/>
      <c r="N68" s="104"/>
      <c r="O68" s="105"/>
      <c r="P68" s="31"/>
      <c r="Q68" s="30"/>
      <c r="R68" s="30"/>
      <c r="S68" s="30"/>
      <c r="T68" s="31"/>
      <c r="U68" s="30"/>
      <c r="V68" s="30"/>
      <c r="W68" s="30"/>
      <c r="X68" s="31"/>
      <c r="Y68" s="30"/>
      <c r="Z68" s="30"/>
      <c r="AA68" s="37"/>
      <c r="AB68" s="30"/>
      <c r="AC68" s="30"/>
      <c r="AD68" s="30"/>
      <c r="AE68" s="37"/>
      <c r="AF68" s="48"/>
      <c r="AG68" s="59"/>
      <c r="AH68" s="59"/>
      <c r="AI68" s="59"/>
      <c r="AJ68" s="60"/>
      <c r="AK68" s="30"/>
      <c r="AL68" s="30"/>
      <c r="AM68" s="30"/>
      <c r="AN68" s="37"/>
      <c r="AO68" s="30"/>
      <c r="AW68" s="20"/>
    </row>
    <row r="69" spans="2:52" s="12" customFormat="1" ht="15.75" customHeight="1" x14ac:dyDescent="0.2">
      <c r="B69" s="31"/>
      <c r="C69" s="30"/>
      <c r="D69" s="30"/>
      <c r="E69" s="30"/>
      <c r="F69" s="181" t="s">
        <v>23</v>
      </c>
      <c r="G69" s="182"/>
      <c r="H69" s="182" t="s">
        <v>76</v>
      </c>
      <c r="I69" s="30"/>
      <c r="J69" s="30"/>
      <c r="K69" s="30"/>
      <c r="L69" s="30"/>
      <c r="M69" s="30"/>
      <c r="N69" s="30"/>
      <c r="O69" s="30"/>
      <c r="P69" s="31"/>
      <c r="Q69" s="30"/>
      <c r="R69" s="30"/>
      <c r="S69" s="30"/>
      <c r="T69" s="31"/>
      <c r="U69" s="30"/>
      <c r="V69" s="30"/>
      <c r="W69" s="30"/>
      <c r="X69" s="31"/>
      <c r="Y69" s="30"/>
      <c r="Z69" s="30"/>
      <c r="AA69" s="37"/>
      <c r="AB69" s="30"/>
      <c r="AC69" s="30"/>
      <c r="AD69" s="30"/>
      <c r="AE69" s="37"/>
      <c r="AF69" s="47"/>
      <c r="AG69" s="59"/>
      <c r="AH69" s="59"/>
      <c r="AI69" s="59"/>
      <c r="AJ69" s="60"/>
      <c r="AK69" s="30"/>
      <c r="AL69" s="30"/>
      <c r="AM69" s="30"/>
      <c r="AN69" s="37"/>
      <c r="AO69" s="30"/>
      <c r="AW69" s="20"/>
    </row>
    <row r="70" spans="2:52" s="12" customFormat="1" ht="15.75" customHeight="1" x14ac:dyDescent="0.2">
      <c r="B70" s="31"/>
      <c r="C70" s="30"/>
      <c r="D70" s="30"/>
      <c r="E70" s="30"/>
      <c r="F70" s="182"/>
      <c r="G70" s="182"/>
      <c r="H70" s="186" t="s">
        <v>75</v>
      </c>
      <c r="I70" s="30"/>
      <c r="J70" s="30"/>
      <c r="K70" s="30"/>
      <c r="L70" s="30"/>
      <c r="M70" s="30"/>
      <c r="N70" s="30"/>
      <c r="O70" s="30"/>
      <c r="P70" s="31"/>
      <c r="Q70" s="30"/>
      <c r="R70" s="30"/>
      <c r="S70" s="30"/>
      <c r="T70" s="31"/>
      <c r="U70" s="30"/>
      <c r="V70" s="30"/>
      <c r="W70" s="30"/>
      <c r="X70" s="31"/>
      <c r="Y70" s="30"/>
      <c r="Z70" s="30"/>
      <c r="AA70" s="37"/>
      <c r="AB70" s="30"/>
      <c r="AC70" s="30"/>
      <c r="AD70" s="30"/>
      <c r="AE70" s="37"/>
      <c r="AF70" s="47"/>
      <c r="AG70" s="59"/>
      <c r="AH70" s="59"/>
      <c r="AI70" s="59"/>
      <c r="AJ70" s="60"/>
      <c r="AK70" s="30"/>
      <c r="AL70" s="30"/>
      <c r="AM70" s="30"/>
      <c r="AN70" s="37"/>
      <c r="AO70" s="30"/>
      <c r="AW70" s="20"/>
    </row>
    <row r="71" spans="2:52" s="12" customFormat="1" ht="15.75" customHeight="1" x14ac:dyDescent="0.2">
      <c r="B71" s="31"/>
      <c r="C71" s="30"/>
      <c r="D71" s="30"/>
      <c r="E71" s="30"/>
      <c r="F71" s="184" t="s">
        <v>86</v>
      </c>
      <c r="G71" s="182"/>
      <c r="H71" s="182" t="s">
        <v>85</v>
      </c>
      <c r="I71" s="30"/>
      <c r="J71" s="30"/>
      <c r="K71" s="30"/>
      <c r="L71" s="30"/>
      <c r="M71" s="30"/>
      <c r="N71" s="30"/>
      <c r="O71" s="30"/>
      <c r="P71" s="31"/>
      <c r="Q71" s="79" t="s">
        <v>72</v>
      </c>
      <c r="R71" s="80"/>
      <c r="S71" s="80"/>
      <c r="T71" s="80"/>
      <c r="U71" s="80"/>
      <c r="V71" s="80"/>
      <c r="W71" s="80"/>
      <c r="X71" s="80"/>
      <c r="Y71" s="80"/>
      <c r="Z71" s="81"/>
      <c r="AA71" s="37"/>
      <c r="AB71" s="30"/>
      <c r="AC71" s="30"/>
      <c r="AD71" s="30"/>
      <c r="AE71" s="37"/>
      <c r="AF71" s="47"/>
      <c r="AG71" s="59"/>
      <c r="AH71" s="59"/>
      <c r="AI71" s="59"/>
      <c r="AJ71" s="60"/>
      <c r="AK71" s="30"/>
      <c r="AL71" s="30"/>
      <c r="AM71" s="30"/>
      <c r="AN71" s="37"/>
      <c r="AO71" s="30"/>
      <c r="AW71" s="20"/>
    </row>
    <row r="72" spans="2:52" s="12" customFormat="1" ht="15.75" customHeight="1" x14ac:dyDescent="0.2">
      <c r="B72" s="31"/>
      <c r="C72" s="30"/>
      <c r="D72" s="30"/>
      <c r="E72" s="30"/>
      <c r="F72" s="181"/>
      <c r="G72" s="182"/>
      <c r="H72" s="185" t="s">
        <v>87</v>
      </c>
      <c r="I72" s="30"/>
      <c r="J72" s="30"/>
      <c r="K72" s="30"/>
      <c r="L72" s="30"/>
      <c r="M72" s="30"/>
      <c r="N72" s="30"/>
      <c r="O72" s="30"/>
      <c r="P72" s="31"/>
      <c r="Q72" s="82"/>
      <c r="R72" s="83"/>
      <c r="S72" s="83"/>
      <c r="T72" s="83"/>
      <c r="U72" s="83"/>
      <c r="V72" s="83"/>
      <c r="W72" s="83"/>
      <c r="X72" s="83"/>
      <c r="Y72" s="83"/>
      <c r="Z72" s="84"/>
      <c r="AA72" s="37"/>
      <c r="AB72" s="30"/>
      <c r="AC72" s="30"/>
      <c r="AD72" s="30"/>
      <c r="AE72" s="37"/>
      <c r="AF72" s="47"/>
      <c r="AG72" s="59"/>
      <c r="AH72" s="59"/>
      <c r="AI72" s="59"/>
      <c r="AJ72" s="60"/>
      <c r="AK72" s="30"/>
      <c r="AL72" s="30"/>
      <c r="AM72" s="30"/>
      <c r="AN72" s="37"/>
      <c r="AO72" s="30"/>
      <c r="AW72" s="20"/>
    </row>
    <row r="73" spans="2:52" s="12" customFormat="1" ht="11.25" customHeight="1" x14ac:dyDescent="0.2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9"/>
      <c r="Q73" s="40"/>
      <c r="R73" s="40"/>
      <c r="S73" s="40"/>
      <c r="T73" s="39"/>
      <c r="U73" s="40"/>
      <c r="V73" s="40"/>
      <c r="W73" s="40"/>
      <c r="X73" s="39"/>
      <c r="Y73" s="40"/>
      <c r="Z73" s="40"/>
      <c r="AA73" s="41"/>
      <c r="AB73" s="40"/>
      <c r="AC73" s="40"/>
      <c r="AD73" s="40"/>
      <c r="AE73" s="41"/>
      <c r="AF73" s="49"/>
      <c r="AG73" s="63"/>
      <c r="AH73" s="63"/>
      <c r="AI73" s="63"/>
      <c r="AJ73" s="64"/>
      <c r="AK73" s="40"/>
      <c r="AL73" s="40"/>
      <c r="AM73" s="40"/>
      <c r="AN73" s="41"/>
      <c r="AO73" s="30"/>
      <c r="AW73" s="20"/>
    </row>
    <row r="74" spans="2:52" s="12" customFormat="1" ht="11.25" customHeight="1" x14ac:dyDescent="0.2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7"/>
      <c r="Q74" s="28"/>
      <c r="R74" s="28"/>
      <c r="S74" s="28"/>
      <c r="T74" s="27"/>
      <c r="U74" s="28"/>
      <c r="V74" s="28"/>
      <c r="W74" s="28"/>
      <c r="X74" s="27"/>
      <c r="Y74" s="28"/>
      <c r="Z74" s="28"/>
      <c r="AA74" s="29"/>
      <c r="AB74" s="27"/>
      <c r="AC74" s="28"/>
      <c r="AD74" s="28"/>
      <c r="AE74" s="29"/>
      <c r="AG74" s="53"/>
      <c r="AH74" s="54"/>
      <c r="AI74" s="54"/>
      <c r="AJ74" s="54"/>
      <c r="AK74" s="27"/>
      <c r="AL74" s="28"/>
      <c r="AM74" s="28"/>
      <c r="AN74" s="29"/>
      <c r="AO74" s="30"/>
      <c r="AW74" s="20"/>
    </row>
    <row r="75" spans="2:52" s="12" customFormat="1" ht="15.75" customHeight="1" x14ac:dyDescent="0.2">
      <c r="B75" s="31"/>
      <c r="C75" s="30"/>
      <c r="D75" s="30"/>
      <c r="E75" s="30"/>
      <c r="F75" s="32" t="s">
        <v>41</v>
      </c>
      <c r="G75" s="30"/>
      <c r="H75" s="30"/>
      <c r="I75" s="30"/>
      <c r="J75" s="30"/>
      <c r="K75" s="30"/>
      <c r="L75" s="30"/>
      <c r="M75" s="30"/>
      <c r="N75" s="30"/>
      <c r="O75" s="30"/>
      <c r="P75" s="73">
        <v>11</v>
      </c>
      <c r="Q75" s="74"/>
      <c r="R75" s="74"/>
      <c r="S75" s="75"/>
      <c r="T75" s="178">
        <v>0.5</v>
      </c>
      <c r="U75" s="179"/>
      <c r="V75" s="179"/>
      <c r="W75" s="180"/>
      <c r="X75" s="73">
        <f>P75-AB75</f>
        <v>5.5</v>
      </c>
      <c r="Y75" s="74"/>
      <c r="Z75" s="74"/>
      <c r="AA75" s="75"/>
      <c r="AB75" s="109">
        <f>P75*(1-T75)</f>
        <v>5.5</v>
      </c>
      <c r="AC75" s="110"/>
      <c r="AD75" s="110"/>
      <c r="AE75" s="111"/>
      <c r="AF75" s="1"/>
      <c r="AG75" s="55"/>
      <c r="AH75" s="100" t="s">
        <v>43</v>
      </c>
      <c r="AI75" s="101"/>
      <c r="AJ75" s="101"/>
      <c r="AK75" s="101"/>
      <c r="AL75" s="101"/>
      <c r="AM75" s="102"/>
      <c r="AN75" s="37"/>
      <c r="AO75" s="30"/>
      <c r="AP75" s="34"/>
      <c r="AQ75" s="34"/>
      <c r="AR75" s="34"/>
      <c r="AT75" s="34"/>
      <c r="AU75" s="34"/>
      <c r="AW75" s="20"/>
      <c r="AY75" s="18"/>
      <c r="AZ75" s="35"/>
    </row>
    <row r="76" spans="2:52" s="12" customFormat="1" ht="15.75" customHeight="1" thickBot="1" x14ac:dyDescent="0.3">
      <c r="B76" s="31"/>
      <c r="C76"/>
      <c r="D76" s="30"/>
      <c r="E76" s="30"/>
      <c r="F76"/>
      <c r="G76" s="104" t="s">
        <v>49</v>
      </c>
      <c r="H76" s="104"/>
      <c r="I76" s="104"/>
      <c r="J76" s="104"/>
      <c r="K76" s="104"/>
      <c r="L76" s="104"/>
      <c r="M76" s="104"/>
      <c r="N76" s="104"/>
      <c r="O76" s="105"/>
      <c r="P76" s="31"/>
      <c r="Q76" s="30"/>
      <c r="R76" s="30"/>
      <c r="S76" s="30"/>
      <c r="T76" s="122" t="s">
        <v>77</v>
      </c>
      <c r="U76" s="123"/>
      <c r="V76" s="123"/>
      <c r="W76" s="124"/>
      <c r="X76" s="31"/>
      <c r="Y76" s="30"/>
      <c r="Z76" s="30"/>
      <c r="AA76" s="37"/>
      <c r="AB76" s="31"/>
      <c r="AC76" s="30"/>
      <c r="AD76" s="30"/>
      <c r="AE76" s="37"/>
      <c r="AG76" s="196" t="s">
        <v>88</v>
      </c>
      <c r="AH76" s="197"/>
      <c r="AI76" s="197"/>
      <c r="AJ76" s="198"/>
      <c r="AK76" s="31"/>
      <c r="AL76" s="30"/>
      <c r="AM76" s="30"/>
      <c r="AN76" s="37"/>
      <c r="AO76" s="30"/>
      <c r="AW76" s="20"/>
    </row>
    <row r="77" spans="2:52" s="12" customFormat="1" ht="15.75" customHeight="1" thickTop="1" x14ac:dyDescent="0.2">
      <c r="B77" s="31"/>
      <c r="C77" s="30"/>
      <c r="D77" s="30"/>
      <c r="E77" s="30"/>
      <c r="F77" s="30"/>
      <c r="G77" s="104"/>
      <c r="H77" s="104"/>
      <c r="I77" s="104"/>
      <c r="J77" s="104"/>
      <c r="K77" s="104"/>
      <c r="L77" s="104"/>
      <c r="M77" s="104"/>
      <c r="N77" s="104"/>
      <c r="O77" s="105"/>
      <c r="P77" s="31"/>
      <c r="Q77" s="30"/>
      <c r="R77" s="30"/>
      <c r="S77" s="30"/>
      <c r="T77" s="125"/>
      <c r="U77" s="123"/>
      <c r="V77" s="123"/>
      <c r="W77" s="124"/>
      <c r="X77" s="106" t="s">
        <v>22</v>
      </c>
      <c r="Y77" s="107"/>
      <c r="Z77" s="107"/>
      <c r="AA77" s="108"/>
      <c r="AB77" s="121" t="s">
        <v>18</v>
      </c>
      <c r="AC77" s="77"/>
      <c r="AD77" s="77"/>
      <c r="AE77" s="78"/>
      <c r="AF77" s="43"/>
      <c r="AG77" s="143"/>
      <c r="AH77" s="144"/>
      <c r="AI77" s="144"/>
      <c r="AJ77" s="145"/>
      <c r="AK77" s="138">
        <f>AG77*$AB$75</f>
        <v>0</v>
      </c>
      <c r="AL77" s="91"/>
      <c r="AM77" s="91"/>
      <c r="AN77" s="92"/>
      <c r="AO77" s="30"/>
      <c r="AW77" s="20"/>
    </row>
    <row r="78" spans="2:52" s="12" customFormat="1" ht="15.75" customHeight="1" x14ac:dyDescent="0.2">
      <c r="B78" s="31"/>
      <c r="C78" s="30"/>
      <c r="D78" s="30"/>
      <c r="E78" s="30"/>
      <c r="F78" s="30"/>
      <c r="G78" s="104"/>
      <c r="H78" s="104"/>
      <c r="I78" s="104"/>
      <c r="J78" s="104"/>
      <c r="K78" s="104"/>
      <c r="L78" s="104"/>
      <c r="M78" s="104"/>
      <c r="N78" s="104"/>
      <c r="O78" s="105"/>
      <c r="P78" s="31"/>
      <c r="Q78" s="30"/>
      <c r="R78" s="30"/>
      <c r="S78" s="30"/>
      <c r="T78" s="31"/>
      <c r="U78" s="30"/>
      <c r="V78" s="30"/>
      <c r="W78" s="30"/>
      <c r="X78" s="31"/>
      <c r="Y78" s="30"/>
      <c r="Z78" s="30"/>
      <c r="AA78" s="37"/>
      <c r="AB78" s="76" t="s">
        <v>26</v>
      </c>
      <c r="AC78" s="77"/>
      <c r="AD78" s="77"/>
      <c r="AE78" s="78"/>
      <c r="AF78" s="155"/>
      <c r="AG78" s="146"/>
      <c r="AH78" s="93"/>
      <c r="AI78" s="93"/>
      <c r="AJ78" s="147"/>
      <c r="AK78" s="138">
        <f>AG78*$AB$75</f>
        <v>0</v>
      </c>
      <c r="AL78" s="91"/>
      <c r="AM78" s="91"/>
      <c r="AN78" s="92"/>
      <c r="AO78" s="30"/>
      <c r="AW78" s="20"/>
    </row>
    <row r="79" spans="2:52" s="12" customFormat="1" ht="15.75" customHeight="1" x14ac:dyDescent="0.2">
      <c r="B79" s="31"/>
      <c r="C79" s="30"/>
      <c r="D79" s="30"/>
      <c r="E79" s="30"/>
      <c r="F79" s="44"/>
      <c r="G79" s="50" t="s">
        <v>47</v>
      </c>
      <c r="H79" s="30"/>
      <c r="I79" s="30"/>
      <c r="J79" s="30"/>
      <c r="K79" s="30"/>
      <c r="L79" s="30"/>
      <c r="M79" s="30"/>
      <c r="N79" s="30"/>
      <c r="O79" s="30"/>
      <c r="P79" s="31"/>
      <c r="Q79" s="30"/>
      <c r="R79" s="30"/>
      <c r="S79" s="30"/>
      <c r="T79" s="31"/>
      <c r="U79" s="30"/>
      <c r="V79" s="30"/>
      <c r="W79" s="30"/>
      <c r="X79" s="31"/>
      <c r="Y79" s="30"/>
      <c r="Z79" s="30"/>
      <c r="AA79" s="37"/>
      <c r="AB79" s="76" t="s">
        <v>44</v>
      </c>
      <c r="AC79" s="77"/>
      <c r="AD79" s="77"/>
      <c r="AE79" s="78"/>
      <c r="AF79" s="155"/>
      <c r="AG79" s="146"/>
      <c r="AH79" s="93"/>
      <c r="AI79" s="93"/>
      <c r="AJ79" s="147"/>
      <c r="AK79" s="138">
        <f>AG79*$AB$75</f>
        <v>0</v>
      </c>
      <c r="AL79" s="91"/>
      <c r="AM79" s="91"/>
      <c r="AN79" s="92"/>
      <c r="AO79" s="30"/>
      <c r="AW79" s="20"/>
    </row>
    <row r="80" spans="2:52" s="12" customFormat="1" ht="15.75" customHeight="1" thickBot="1" x14ac:dyDescent="0.25">
      <c r="B80" s="31"/>
      <c r="C80" s="30"/>
      <c r="D80" s="30"/>
      <c r="E80" s="30"/>
      <c r="F80" s="181" t="s">
        <v>23</v>
      </c>
      <c r="G80" s="182"/>
      <c r="H80" s="182" t="s">
        <v>83</v>
      </c>
      <c r="I80" s="30"/>
      <c r="J80" s="30"/>
      <c r="K80" s="30"/>
      <c r="L80" s="30"/>
      <c r="M80" s="30"/>
      <c r="N80" s="30"/>
      <c r="O80" s="30"/>
      <c r="P80" s="31"/>
      <c r="Q80" s="30"/>
      <c r="R80" s="30"/>
      <c r="S80" s="30"/>
      <c r="T80" s="31"/>
      <c r="U80" s="30"/>
      <c r="V80" s="30"/>
      <c r="W80" s="30"/>
      <c r="X80" s="31"/>
      <c r="Y80" s="30"/>
      <c r="Z80" s="30"/>
      <c r="AA80" s="37"/>
      <c r="AB80" s="76" t="s">
        <v>45</v>
      </c>
      <c r="AC80" s="77"/>
      <c r="AD80" s="77"/>
      <c r="AE80" s="78"/>
      <c r="AF80" s="155"/>
      <c r="AG80" s="187"/>
      <c r="AH80" s="188"/>
      <c r="AI80" s="188"/>
      <c r="AJ80" s="189"/>
      <c r="AK80" s="138">
        <f>AG80*$AB$75</f>
        <v>0</v>
      </c>
      <c r="AL80" s="91"/>
      <c r="AM80" s="91"/>
      <c r="AN80" s="92"/>
      <c r="AO80" s="30"/>
      <c r="AW80" s="20"/>
    </row>
    <row r="81" spans="2:52" s="12" customFormat="1" ht="15.75" customHeight="1" thickTop="1" thickBot="1" x14ac:dyDescent="0.25">
      <c r="B81" s="31"/>
      <c r="C81" s="30"/>
      <c r="D81" s="30"/>
      <c r="E81" s="30"/>
      <c r="F81" s="184" t="s">
        <v>86</v>
      </c>
      <c r="G81" s="182"/>
      <c r="H81" s="182" t="s">
        <v>85</v>
      </c>
      <c r="I81" s="30"/>
      <c r="J81" s="30"/>
      <c r="K81" s="30"/>
      <c r="L81" s="30"/>
      <c r="M81" s="30"/>
      <c r="N81" s="30"/>
      <c r="O81" s="30"/>
      <c r="P81" s="31"/>
      <c r="Q81" s="79" t="s">
        <v>72</v>
      </c>
      <c r="R81" s="80"/>
      <c r="S81" s="80"/>
      <c r="T81" s="80"/>
      <c r="U81" s="80"/>
      <c r="V81" s="80"/>
      <c r="W81" s="80"/>
      <c r="X81" s="80"/>
      <c r="Y81" s="80"/>
      <c r="Z81" s="81"/>
      <c r="AA81" s="37"/>
      <c r="AB81" s="68"/>
      <c r="AC81" s="69"/>
      <c r="AD81" s="69"/>
      <c r="AE81" s="70"/>
      <c r="AF81" s="67"/>
      <c r="AG81" s="194"/>
      <c r="AH81" s="193"/>
      <c r="AI81" s="193"/>
      <c r="AJ81" s="195"/>
      <c r="AK81" s="140"/>
      <c r="AL81" s="71"/>
      <c r="AM81" s="71"/>
      <c r="AN81" s="72"/>
      <c r="AO81" s="30"/>
      <c r="AW81" s="20"/>
    </row>
    <row r="82" spans="2:52" s="12" customFormat="1" ht="15.75" customHeight="1" thickTop="1" thickBot="1" x14ac:dyDescent="0.25">
      <c r="B82" s="31"/>
      <c r="C82" s="30"/>
      <c r="D82" s="30"/>
      <c r="E82" s="30"/>
      <c r="F82" s="181"/>
      <c r="G82" s="182"/>
      <c r="H82" s="185" t="s">
        <v>87</v>
      </c>
      <c r="I82" s="30"/>
      <c r="J82" s="30"/>
      <c r="K82" s="30"/>
      <c r="L82" s="30"/>
      <c r="M82" s="30"/>
      <c r="N82" s="30"/>
      <c r="O82" s="30"/>
      <c r="P82" s="31"/>
      <c r="Q82" s="82"/>
      <c r="R82" s="83"/>
      <c r="S82" s="83"/>
      <c r="T82" s="83"/>
      <c r="U82" s="83"/>
      <c r="V82" s="83"/>
      <c r="W82" s="83"/>
      <c r="X82" s="83"/>
      <c r="Y82" s="83"/>
      <c r="Z82" s="84"/>
      <c r="AA82" s="37"/>
      <c r="AB82" s="76" t="s">
        <v>46</v>
      </c>
      <c r="AC82" s="77"/>
      <c r="AD82" s="77"/>
      <c r="AE82" s="78"/>
      <c r="AF82" s="155"/>
      <c r="AG82" s="190"/>
      <c r="AH82" s="191"/>
      <c r="AI82" s="191"/>
      <c r="AJ82" s="192"/>
      <c r="AK82" s="138">
        <f>AG82*$AB$75</f>
        <v>0</v>
      </c>
      <c r="AL82" s="91"/>
      <c r="AM82" s="91"/>
      <c r="AN82" s="92"/>
      <c r="AO82" s="30"/>
      <c r="AW82" s="20"/>
    </row>
    <row r="83" spans="2:52" s="12" customFormat="1" ht="11.25" customHeight="1" thickTop="1" x14ac:dyDescent="0.2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9"/>
      <c r="Q83" s="40"/>
      <c r="R83" s="40"/>
      <c r="S83" s="40"/>
      <c r="T83" s="39"/>
      <c r="U83" s="40"/>
      <c r="V83" s="40"/>
      <c r="W83" s="40"/>
      <c r="X83" s="39"/>
      <c r="Y83" s="40"/>
      <c r="Z83" s="40"/>
      <c r="AA83" s="41"/>
      <c r="AB83" s="40"/>
      <c r="AC83" s="40"/>
      <c r="AD83" s="40"/>
      <c r="AE83" s="41"/>
      <c r="AF83" s="49"/>
      <c r="AG83" s="63"/>
      <c r="AH83" s="63"/>
      <c r="AI83" s="63"/>
      <c r="AJ83" s="64"/>
      <c r="AK83" s="40"/>
      <c r="AL83" s="40"/>
      <c r="AM83" s="40"/>
      <c r="AN83" s="41"/>
      <c r="AO83" s="30"/>
      <c r="AW83" s="20"/>
    </row>
    <row r="84" spans="2:52" s="12" customFormat="1" ht="11.25" customHeight="1" x14ac:dyDescent="0.2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7"/>
      <c r="Q84" s="28"/>
      <c r="R84" s="28"/>
      <c r="S84" s="28"/>
      <c r="T84" s="27"/>
      <c r="U84" s="28"/>
      <c r="V84" s="28"/>
      <c r="W84" s="28"/>
      <c r="X84" s="27"/>
      <c r="Y84" s="28"/>
      <c r="Z84" s="28"/>
      <c r="AA84" s="29"/>
      <c r="AB84" s="27"/>
      <c r="AC84" s="28"/>
      <c r="AD84" s="28"/>
      <c r="AE84" s="29"/>
      <c r="AG84" s="53"/>
      <c r="AH84" s="54"/>
      <c r="AI84" s="54"/>
      <c r="AJ84" s="54"/>
      <c r="AK84" s="27"/>
      <c r="AL84" s="28"/>
      <c r="AM84" s="28"/>
      <c r="AN84" s="29"/>
      <c r="AO84" s="30"/>
      <c r="AW84" s="20"/>
    </row>
    <row r="85" spans="2:52" s="12" customFormat="1" ht="15.75" customHeight="1" x14ac:dyDescent="0.2">
      <c r="B85" s="31"/>
      <c r="C85" s="30"/>
      <c r="D85" s="30"/>
      <c r="E85" s="30"/>
      <c r="F85" s="32" t="s">
        <v>50</v>
      </c>
      <c r="G85" s="30"/>
      <c r="H85" s="30"/>
      <c r="I85" s="30"/>
      <c r="J85" s="30"/>
      <c r="K85" s="30"/>
      <c r="L85" s="30"/>
      <c r="M85" s="30"/>
      <c r="N85" s="30"/>
      <c r="O85" s="30"/>
      <c r="P85" s="73">
        <v>12</v>
      </c>
      <c r="Q85" s="74"/>
      <c r="R85" s="74"/>
      <c r="S85" s="75"/>
      <c r="T85" s="178">
        <v>0.15</v>
      </c>
      <c r="U85" s="179"/>
      <c r="V85" s="179"/>
      <c r="W85" s="180"/>
      <c r="X85" s="73">
        <f>P85-AB85</f>
        <v>1.8000000000000007</v>
      </c>
      <c r="Y85" s="74"/>
      <c r="Z85" s="74"/>
      <c r="AA85" s="75"/>
      <c r="AB85" s="109">
        <f>P85*(1-T85)</f>
        <v>10.199999999999999</v>
      </c>
      <c r="AC85" s="110"/>
      <c r="AD85" s="110"/>
      <c r="AE85" s="111"/>
      <c r="AF85" s="1"/>
      <c r="AG85" s="55"/>
      <c r="AH85" s="100" t="s">
        <v>43</v>
      </c>
      <c r="AI85" s="101"/>
      <c r="AJ85" s="101"/>
      <c r="AK85" s="101"/>
      <c r="AL85" s="101"/>
      <c r="AM85" s="102"/>
      <c r="AN85" s="37"/>
      <c r="AO85" s="30"/>
      <c r="AP85" s="34"/>
      <c r="AQ85" s="34"/>
      <c r="AR85" s="34"/>
      <c r="AT85" s="34"/>
      <c r="AU85" s="34"/>
      <c r="AW85" s="20"/>
      <c r="AY85" s="18"/>
      <c r="AZ85" s="35"/>
    </row>
    <row r="86" spans="2:52" s="12" customFormat="1" ht="15.75" customHeight="1" thickBot="1" x14ac:dyDescent="0.3">
      <c r="B86" s="31"/>
      <c r="C86"/>
      <c r="D86" s="30"/>
      <c r="E86" s="30"/>
      <c r="F86"/>
      <c r="G86" s="104" t="s">
        <v>48</v>
      </c>
      <c r="H86" s="104"/>
      <c r="I86" s="104"/>
      <c r="J86" s="104"/>
      <c r="K86" s="104"/>
      <c r="L86" s="104"/>
      <c r="M86" s="104"/>
      <c r="N86" s="104"/>
      <c r="O86" s="105"/>
      <c r="P86" s="31"/>
      <c r="Q86" s="30"/>
      <c r="R86" s="30"/>
      <c r="S86" s="30"/>
      <c r="T86" s="31"/>
      <c r="U86" s="30"/>
      <c r="V86" s="30"/>
      <c r="W86" s="30"/>
      <c r="X86" s="31"/>
      <c r="Y86" s="30"/>
      <c r="Z86" s="30"/>
      <c r="AA86" s="37"/>
      <c r="AB86" s="31"/>
      <c r="AC86" s="30"/>
      <c r="AD86" s="30"/>
      <c r="AE86" s="37"/>
      <c r="AG86" s="55"/>
      <c r="AH86" s="56"/>
      <c r="AI86" s="56"/>
      <c r="AJ86" s="56"/>
      <c r="AK86" s="31"/>
      <c r="AL86" s="30"/>
      <c r="AM86" s="30"/>
      <c r="AN86" s="37"/>
      <c r="AO86" s="30"/>
      <c r="AW86" s="20"/>
    </row>
    <row r="87" spans="2:52" s="12" customFormat="1" ht="15.75" customHeight="1" thickTop="1" x14ac:dyDescent="0.2">
      <c r="B87" s="31"/>
      <c r="C87" s="30"/>
      <c r="D87" s="30"/>
      <c r="E87" s="30"/>
      <c r="F87" s="30"/>
      <c r="G87" s="104"/>
      <c r="H87" s="104"/>
      <c r="I87" s="104"/>
      <c r="J87" s="104"/>
      <c r="K87" s="104"/>
      <c r="L87" s="104"/>
      <c r="M87" s="104"/>
      <c r="N87" s="104"/>
      <c r="O87" s="105"/>
      <c r="P87" s="31"/>
      <c r="Q87" s="30"/>
      <c r="R87" s="30"/>
      <c r="S87" s="30"/>
      <c r="T87" s="31"/>
      <c r="U87" s="30"/>
      <c r="V87" s="30"/>
      <c r="W87" s="30"/>
      <c r="X87" s="106" t="s">
        <v>22</v>
      </c>
      <c r="Y87" s="107"/>
      <c r="Z87" s="107"/>
      <c r="AA87" s="108"/>
      <c r="AB87" s="121" t="s">
        <v>26</v>
      </c>
      <c r="AC87" s="77"/>
      <c r="AD87" s="77"/>
      <c r="AE87" s="78"/>
      <c r="AF87" s="43"/>
      <c r="AG87" s="143"/>
      <c r="AH87" s="144"/>
      <c r="AI87" s="144"/>
      <c r="AJ87" s="145"/>
      <c r="AK87" s="138">
        <f>AG87*$AB$85</f>
        <v>0</v>
      </c>
      <c r="AL87" s="91"/>
      <c r="AM87" s="91"/>
      <c r="AN87" s="92"/>
      <c r="AO87" s="30"/>
      <c r="AW87" s="20"/>
    </row>
    <row r="88" spans="2:52" s="12" customFormat="1" ht="15.75" customHeight="1" thickBot="1" x14ac:dyDescent="0.25">
      <c r="B88" s="31"/>
      <c r="C88" s="30"/>
      <c r="D88" s="30"/>
      <c r="E88" s="30"/>
      <c r="F88" s="30"/>
      <c r="G88" s="104"/>
      <c r="H88" s="104"/>
      <c r="I88" s="104"/>
      <c r="J88" s="104"/>
      <c r="K88" s="104"/>
      <c r="L88" s="104"/>
      <c r="M88" s="104"/>
      <c r="N88" s="104"/>
      <c r="O88" s="105"/>
      <c r="P88" s="31"/>
      <c r="Q88" s="30"/>
      <c r="R88" s="30"/>
      <c r="S88" s="30"/>
      <c r="T88" s="31"/>
      <c r="U88" s="30"/>
      <c r="V88" s="30"/>
      <c r="W88" s="30"/>
      <c r="X88" s="31"/>
      <c r="Y88" s="30"/>
      <c r="Z88" s="30"/>
      <c r="AA88" s="37"/>
      <c r="AB88" s="76" t="s">
        <v>45</v>
      </c>
      <c r="AC88" s="77"/>
      <c r="AD88" s="77"/>
      <c r="AE88" s="78"/>
      <c r="AF88" s="66"/>
      <c r="AG88" s="148"/>
      <c r="AH88" s="149"/>
      <c r="AI88" s="149"/>
      <c r="AJ88" s="150"/>
      <c r="AK88" s="138">
        <f>AG88*$AB$85</f>
        <v>0</v>
      </c>
      <c r="AL88" s="91"/>
      <c r="AM88" s="91"/>
      <c r="AN88" s="92"/>
      <c r="AO88" s="30"/>
      <c r="AW88" s="20"/>
    </row>
    <row r="89" spans="2:52" s="12" customFormat="1" ht="15.75" customHeight="1" thickTop="1" x14ac:dyDescent="0.2">
      <c r="B89" s="31"/>
      <c r="C89" s="30"/>
      <c r="D89" s="30"/>
      <c r="E89" s="30"/>
      <c r="F89" s="44"/>
      <c r="G89" s="50" t="s">
        <v>47</v>
      </c>
      <c r="H89" s="30"/>
      <c r="I89" s="30"/>
      <c r="J89" s="30"/>
      <c r="K89" s="30"/>
      <c r="L89" s="30"/>
      <c r="M89" s="30"/>
      <c r="N89" s="30"/>
      <c r="O89" s="30"/>
      <c r="P89" s="31"/>
      <c r="Q89" s="30"/>
      <c r="R89" s="30"/>
      <c r="S89" s="30"/>
      <c r="T89" s="31"/>
      <c r="U89" s="30"/>
      <c r="V89" s="30"/>
      <c r="W89" s="30"/>
      <c r="X89" s="31"/>
      <c r="Y89" s="30"/>
      <c r="Z89" s="30"/>
      <c r="AA89" s="37"/>
      <c r="AB89" s="30"/>
      <c r="AC89" s="30"/>
      <c r="AD89" s="30"/>
      <c r="AE89" s="37"/>
      <c r="AF89" s="48"/>
      <c r="AG89" s="59"/>
      <c r="AH89" s="59"/>
      <c r="AI89" s="59"/>
      <c r="AJ89" s="60"/>
      <c r="AK89" s="30"/>
      <c r="AL89" s="30"/>
      <c r="AM89" s="30"/>
      <c r="AN89" s="37"/>
      <c r="AO89" s="30"/>
      <c r="AW89" s="20"/>
    </row>
    <row r="90" spans="2:52" s="12" customFormat="1" ht="15.75" customHeight="1" x14ac:dyDescent="0.25">
      <c r="B90" s="31"/>
      <c r="C90" s="30"/>
      <c r="D90" s="30"/>
      <c r="E90" s="30"/>
      <c r="F90" s="30"/>
      <c r="G90"/>
      <c r="H90" s="38"/>
      <c r="I90" s="30"/>
      <c r="J90" s="30"/>
      <c r="K90" s="30"/>
      <c r="L90" s="30"/>
      <c r="M90" s="30"/>
      <c r="N90" s="30"/>
      <c r="O90" s="30"/>
      <c r="P90" s="31"/>
      <c r="Q90" s="79" t="s">
        <v>70</v>
      </c>
      <c r="R90" s="80"/>
      <c r="S90" s="80"/>
      <c r="T90" s="80"/>
      <c r="U90" s="80"/>
      <c r="V90" s="80"/>
      <c r="W90" s="80"/>
      <c r="X90" s="80"/>
      <c r="Y90" s="80"/>
      <c r="Z90" s="81"/>
      <c r="AA90" s="37"/>
      <c r="AB90" s="30"/>
      <c r="AC90" s="30"/>
      <c r="AD90" s="30"/>
      <c r="AE90" s="37"/>
      <c r="AF90" s="47"/>
      <c r="AG90" s="59"/>
      <c r="AH90" s="59"/>
      <c r="AI90" s="59"/>
      <c r="AJ90" s="60"/>
      <c r="AK90" s="30"/>
      <c r="AL90" s="30"/>
      <c r="AM90" s="30"/>
      <c r="AN90" s="37"/>
      <c r="AO90" s="30"/>
      <c r="AW90" s="20"/>
    </row>
    <row r="91" spans="2:52" s="12" customFormat="1" ht="15.75" customHeight="1" x14ac:dyDescent="0.2">
      <c r="B91" s="31"/>
      <c r="C91" s="30"/>
      <c r="D91" s="30"/>
      <c r="E91" s="30"/>
      <c r="F91" s="181" t="s">
        <v>23</v>
      </c>
      <c r="G91" s="182"/>
      <c r="H91" s="183" t="s">
        <v>82</v>
      </c>
      <c r="I91" s="30"/>
      <c r="J91" s="30"/>
      <c r="K91" s="30"/>
      <c r="L91" s="30"/>
      <c r="M91" s="30"/>
      <c r="N91" s="30"/>
      <c r="O91" s="30"/>
      <c r="P91" s="31"/>
      <c r="Q91" s="82"/>
      <c r="R91" s="83"/>
      <c r="S91" s="83"/>
      <c r="T91" s="83"/>
      <c r="U91" s="83"/>
      <c r="V91" s="83"/>
      <c r="W91" s="83"/>
      <c r="X91" s="83"/>
      <c r="Y91" s="83"/>
      <c r="Z91" s="84"/>
      <c r="AA91" s="37"/>
      <c r="AB91" s="30"/>
      <c r="AC91" s="30"/>
      <c r="AD91" s="30"/>
      <c r="AE91" s="37"/>
      <c r="AF91" s="47"/>
      <c r="AG91" s="59"/>
      <c r="AH91" s="59"/>
      <c r="AI91" s="59"/>
      <c r="AJ91" s="60"/>
      <c r="AK91" s="30"/>
      <c r="AL91" s="30"/>
      <c r="AM91" s="30"/>
      <c r="AN91" s="37"/>
      <c r="AO91" s="30"/>
      <c r="AW91" s="20"/>
    </row>
    <row r="92" spans="2:52" s="12" customFormat="1" ht="11.25" customHeight="1" x14ac:dyDescent="0.2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9"/>
      <c r="Q92" s="40"/>
      <c r="R92" s="40"/>
      <c r="S92" s="40"/>
      <c r="T92" s="39"/>
      <c r="U92" s="40"/>
      <c r="V92" s="40"/>
      <c r="W92" s="40"/>
      <c r="X92" s="39"/>
      <c r="Y92" s="40"/>
      <c r="Z92" s="40"/>
      <c r="AA92" s="41"/>
      <c r="AB92" s="40"/>
      <c r="AC92" s="40"/>
      <c r="AD92" s="40"/>
      <c r="AE92" s="41"/>
      <c r="AF92" s="49"/>
      <c r="AG92" s="63"/>
      <c r="AH92" s="63"/>
      <c r="AI92" s="63"/>
      <c r="AJ92" s="64"/>
      <c r="AK92" s="40"/>
      <c r="AL92" s="40"/>
      <c r="AM92" s="40"/>
      <c r="AN92" s="41"/>
      <c r="AO92" s="30"/>
      <c r="AW92" s="20"/>
    </row>
    <row r="93" spans="2:52" s="12" customFormat="1" ht="11.25" customHeight="1" x14ac:dyDescent="0.2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7"/>
      <c r="Q93" s="28"/>
      <c r="R93" s="28"/>
      <c r="S93" s="28"/>
      <c r="T93" s="27"/>
      <c r="U93" s="28"/>
      <c r="V93" s="28"/>
      <c r="W93" s="28"/>
      <c r="X93" s="27"/>
      <c r="Y93" s="28"/>
      <c r="Z93" s="28"/>
      <c r="AA93" s="29"/>
      <c r="AB93" s="27"/>
      <c r="AC93" s="28"/>
      <c r="AD93" s="28"/>
      <c r="AE93" s="29"/>
      <c r="AG93" s="53"/>
      <c r="AH93" s="54"/>
      <c r="AI93" s="54"/>
      <c r="AJ93" s="54"/>
      <c r="AK93" s="27"/>
      <c r="AL93" s="28"/>
      <c r="AM93" s="28"/>
      <c r="AN93" s="29"/>
      <c r="AO93" s="30"/>
      <c r="AW93" s="20"/>
    </row>
    <row r="94" spans="2:52" s="12" customFormat="1" ht="15.75" customHeight="1" x14ac:dyDescent="0.2">
      <c r="B94" s="31"/>
      <c r="C94" s="30"/>
      <c r="D94" s="30"/>
      <c r="E94" s="30"/>
      <c r="F94" s="32" t="s">
        <v>51</v>
      </c>
      <c r="G94" s="30"/>
      <c r="H94" s="30"/>
      <c r="I94" s="30"/>
      <c r="J94" s="30"/>
      <c r="K94" s="30"/>
      <c r="L94" s="30"/>
      <c r="M94" s="30"/>
      <c r="N94" s="30"/>
      <c r="O94" s="30"/>
      <c r="P94" s="73">
        <v>56</v>
      </c>
      <c r="Q94" s="74"/>
      <c r="R94" s="74"/>
      <c r="S94" s="75"/>
      <c r="T94" s="178">
        <v>0.15</v>
      </c>
      <c r="U94" s="179"/>
      <c r="V94" s="179"/>
      <c r="W94" s="180"/>
      <c r="X94" s="73">
        <f>P94-AB94</f>
        <v>8.3999999999999986</v>
      </c>
      <c r="Y94" s="74"/>
      <c r="Z94" s="74"/>
      <c r="AA94" s="75"/>
      <c r="AB94" s="109">
        <f>P94*(1-T94)</f>
        <v>47.6</v>
      </c>
      <c r="AC94" s="110"/>
      <c r="AD94" s="110"/>
      <c r="AE94" s="111"/>
      <c r="AF94" s="1"/>
      <c r="AG94" s="55"/>
      <c r="AH94" s="100" t="s">
        <v>40</v>
      </c>
      <c r="AI94" s="101"/>
      <c r="AJ94" s="101"/>
      <c r="AK94" s="101"/>
      <c r="AL94" s="101"/>
      <c r="AM94" s="102"/>
      <c r="AN94" s="37"/>
      <c r="AO94" s="30"/>
      <c r="AP94" s="34"/>
      <c r="AQ94" s="34"/>
      <c r="AR94" s="34"/>
      <c r="AT94" s="34"/>
      <c r="AU94" s="34"/>
      <c r="AW94" s="20"/>
      <c r="AY94" s="18"/>
      <c r="AZ94" s="35"/>
    </row>
    <row r="95" spans="2:52" s="12" customFormat="1" ht="15.75" customHeight="1" thickBot="1" x14ac:dyDescent="0.3">
      <c r="B95" s="31"/>
      <c r="C95"/>
      <c r="D95" s="30"/>
      <c r="E95" s="30"/>
      <c r="F95"/>
      <c r="G95" s="104" t="s">
        <v>56</v>
      </c>
      <c r="H95" s="104"/>
      <c r="I95" s="104"/>
      <c r="J95" s="104"/>
      <c r="K95" s="104"/>
      <c r="L95" s="104"/>
      <c r="M95" s="104"/>
      <c r="N95" s="104"/>
      <c r="O95" s="105"/>
      <c r="P95" s="31"/>
      <c r="Q95" s="30"/>
      <c r="R95" s="30"/>
      <c r="S95" s="30"/>
      <c r="T95" s="31"/>
      <c r="U95" s="30"/>
      <c r="V95" s="30"/>
      <c r="W95" s="30"/>
      <c r="X95" s="31"/>
      <c r="Y95" s="30"/>
      <c r="Z95" s="30"/>
      <c r="AA95" s="37"/>
      <c r="AB95" s="31"/>
      <c r="AC95" s="30"/>
      <c r="AD95" s="30"/>
      <c r="AE95" s="37"/>
      <c r="AG95" s="55"/>
      <c r="AH95" s="56"/>
      <c r="AI95" s="56"/>
      <c r="AJ95" s="56"/>
      <c r="AK95" s="31"/>
      <c r="AL95" s="30"/>
      <c r="AM95" s="30"/>
      <c r="AN95" s="37"/>
      <c r="AO95" s="30"/>
      <c r="AW95" s="20"/>
    </row>
    <row r="96" spans="2:52" s="12" customFormat="1" ht="15.75" customHeight="1" thickTop="1" x14ac:dyDescent="0.2">
      <c r="B96" s="31"/>
      <c r="C96" s="30"/>
      <c r="D96" s="30"/>
      <c r="E96" s="30"/>
      <c r="F96" s="30"/>
      <c r="G96" s="104"/>
      <c r="H96" s="104"/>
      <c r="I96" s="104"/>
      <c r="J96" s="104"/>
      <c r="K96" s="104"/>
      <c r="L96" s="104"/>
      <c r="M96" s="104"/>
      <c r="N96" s="104"/>
      <c r="O96" s="105"/>
      <c r="P96" s="31"/>
      <c r="Q96" s="30"/>
      <c r="R96" s="30"/>
      <c r="S96" s="30"/>
      <c r="T96" s="31"/>
      <c r="U96" s="30"/>
      <c r="V96" s="30"/>
      <c r="W96" s="30"/>
      <c r="X96" s="106" t="s">
        <v>22</v>
      </c>
      <c r="Y96" s="107"/>
      <c r="Z96" s="107"/>
      <c r="AA96" s="108"/>
      <c r="AB96" s="121" t="s">
        <v>25</v>
      </c>
      <c r="AC96" s="77"/>
      <c r="AD96" s="77"/>
      <c r="AE96" s="78"/>
      <c r="AF96" s="43"/>
      <c r="AG96" s="143"/>
      <c r="AH96" s="144"/>
      <c r="AI96" s="144"/>
      <c r="AJ96" s="145"/>
      <c r="AK96" s="138">
        <f>AG96*$AB$94</f>
        <v>0</v>
      </c>
      <c r="AL96" s="91"/>
      <c r="AM96" s="91"/>
      <c r="AN96" s="92"/>
      <c r="AO96" s="30"/>
      <c r="AW96" s="20"/>
    </row>
    <row r="97" spans="2:52" s="12" customFormat="1" ht="15.75" customHeight="1" x14ac:dyDescent="0.2">
      <c r="B97" s="31"/>
      <c r="C97" s="30"/>
      <c r="D97" s="30"/>
      <c r="E97" s="30"/>
      <c r="F97" s="30"/>
      <c r="G97" s="104"/>
      <c r="H97" s="104"/>
      <c r="I97" s="104"/>
      <c r="J97" s="104"/>
      <c r="K97" s="104"/>
      <c r="L97" s="104"/>
      <c r="M97" s="104"/>
      <c r="N97" s="104"/>
      <c r="O97" s="105"/>
      <c r="P97" s="31"/>
      <c r="Q97" s="30"/>
      <c r="R97" s="30"/>
      <c r="S97" s="30"/>
      <c r="T97" s="31"/>
      <c r="U97" s="30"/>
      <c r="V97" s="30"/>
      <c r="W97" s="30"/>
      <c r="X97" s="31"/>
      <c r="Y97" s="30"/>
      <c r="Z97" s="30"/>
      <c r="AA97" s="37"/>
      <c r="AB97" s="76" t="s">
        <v>52</v>
      </c>
      <c r="AC97" s="77"/>
      <c r="AD97" s="77"/>
      <c r="AE97" s="78"/>
      <c r="AF97" s="66"/>
      <c r="AG97" s="146"/>
      <c r="AH97" s="93"/>
      <c r="AI97" s="93"/>
      <c r="AJ97" s="147"/>
      <c r="AK97" s="138">
        <f>AG97*$AB$94</f>
        <v>0</v>
      </c>
      <c r="AL97" s="91"/>
      <c r="AM97" s="91"/>
      <c r="AN97" s="92"/>
      <c r="AO97" s="30"/>
      <c r="AW97" s="20"/>
    </row>
    <row r="98" spans="2:52" s="12" customFormat="1" ht="15.75" customHeight="1" x14ac:dyDescent="0.25">
      <c r="B98" s="31"/>
      <c r="C98" s="30"/>
      <c r="D98" s="30"/>
      <c r="E98" s="30"/>
      <c r="F98" s="44"/>
      <c r="G98" s="50"/>
      <c r="H98"/>
      <c r="I98" s="30"/>
      <c r="J98" s="30"/>
      <c r="K98" s="30"/>
      <c r="L98" s="30"/>
      <c r="M98" s="30"/>
      <c r="N98" s="30"/>
      <c r="O98" s="30"/>
      <c r="P98" s="31"/>
      <c r="Q98" s="30"/>
      <c r="R98" s="30"/>
      <c r="S98" s="30"/>
      <c r="T98" s="31"/>
      <c r="U98" s="30"/>
      <c r="V98" s="30"/>
      <c r="W98" s="30"/>
      <c r="X98" s="31"/>
      <c r="Y98" s="30"/>
      <c r="Z98" s="30"/>
      <c r="AA98" s="37"/>
      <c r="AB98" s="76" t="s">
        <v>53</v>
      </c>
      <c r="AC98" s="77"/>
      <c r="AD98" s="77"/>
      <c r="AE98" s="78"/>
      <c r="AF98" s="155"/>
      <c r="AG98" s="146"/>
      <c r="AH98" s="93"/>
      <c r="AI98" s="93"/>
      <c r="AJ98" s="147"/>
      <c r="AK98" s="138">
        <f>AG98*$AB$94</f>
        <v>0</v>
      </c>
      <c r="AL98" s="91"/>
      <c r="AM98" s="91"/>
      <c r="AN98" s="92"/>
      <c r="AO98" s="30"/>
      <c r="AW98" s="20"/>
    </row>
    <row r="99" spans="2:52" s="12" customFormat="1" ht="15.75" customHeight="1" thickBot="1" x14ac:dyDescent="0.25">
      <c r="B99" s="31"/>
      <c r="C99" s="30"/>
      <c r="D99" s="30"/>
      <c r="E99" s="30"/>
      <c r="F99" s="181" t="s">
        <v>23</v>
      </c>
      <c r="G99" s="182"/>
      <c r="H99" s="183" t="s">
        <v>82</v>
      </c>
      <c r="I99" s="30"/>
      <c r="J99" s="30"/>
      <c r="K99" s="30"/>
      <c r="L99" s="30"/>
      <c r="M99" s="30"/>
      <c r="N99" s="30"/>
      <c r="O99" s="30"/>
      <c r="P99" s="31"/>
      <c r="Q99" s="30"/>
      <c r="R99" s="30"/>
      <c r="S99" s="30"/>
      <c r="T99" s="31"/>
      <c r="U99" s="30"/>
      <c r="V99" s="30"/>
      <c r="W99" s="30"/>
      <c r="X99" s="31"/>
      <c r="Y99" s="30"/>
      <c r="Z99" s="30"/>
      <c r="AA99" s="37"/>
      <c r="AB99" s="76" t="s">
        <v>54</v>
      </c>
      <c r="AC99" s="77"/>
      <c r="AD99" s="77"/>
      <c r="AE99" s="78"/>
      <c r="AF99" s="155"/>
      <c r="AG99" s="148"/>
      <c r="AH99" s="149"/>
      <c r="AI99" s="149"/>
      <c r="AJ99" s="150"/>
      <c r="AK99" s="138">
        <f>AG99*$AB$94</f>
        <v>0</v>
      </c>
      <c r="AL99" s="91"/>
      <c r="AM99" s="91"/>
      <c r="AN99" s="92"/>
      <c r="AO99" s="30"/>
      <c r="AW99" s="20"/>
    </row>
    <row r="100" spans="2:52" s="12" customFormat="1" ht="15.75" customHeight="1" thickTop="1" x14ac:dyDescent="0.2">
      <c r="B100" s="31"/>
      <c r="C100" s="30"/>
      <c r="D100" s="30"/>
      <c r="E100" s="30"/>
      <c r="F100" s="30"/>
      <c r="G100" s="30"/>
      <c r="H100" s="45"/>
      <c r="I100" s="30"/>
      <c r="J100" s="30"/>
      <c r="K100" s="30"/>
      <c r="L100" s="30"/>
      <c r="M100" s="30"/>
      <c r="N100" s="30"/>
      <c r="O100" s="30"/>
      <c r="P100" s="31"/>
      <c r="Q100" s="30"/>
      <c r="R100" s="30"/>
      <c r="S100" s="30"/>
      <c r="T100" s="31"/>
      <c r="U100" s="30"/>
      <c r="V100" s="30"/>
      <c r="W100" s="30"/>
      <c r="X100" s="31"/>
      <c r="Y100" s="30"/>
      <c r="Z100" s="30"/>
      <c r="AA100" s="37"/>
      <c r="AB100" s="30"/>
      <c r="AC100" s="30"/>
      <c r="AD100" s="30"/>
      <c r="AE100" s="37"/>
      <c r="AF100" s="48"/>
      <c r="AG100" s="59"/>
      <c r="AH100" s="59"/>
      <c r="AI100" s="59"/>
      <c r="AJ100" s="60"/>
      <c r="AK100" s="30"/>
      <c r="AL100" s="30"/>
      <c r="AM100" s="30"/>
      <c r="AN100" s="37"/>
      <c r="AO100" s="30"/>
      <c r="AW100" s="20"/>
    </row>
    <row r="101" spans="2:52" s="12" customFormat="1" ht="15.75" customHeight="1" x14ac:dyDescent="0.2">
      <c r="B101" s="31"/>
      <c r="C101" s="30"/>
      <c r="D101" s="30"/>
      <c r="E101" s="30"/>
      <c r="F101" s="30"/>
      <c r="G101" s="30"/>
      <c r="H101" s="45"/>
      <c r="I101" s="30"/>
      <c r="J101" s="30"/>
      <c r="K101" s="30"/>
      <c r="L101" s="30"/>
      <c r="M101" s="30"/>
      <c r="N101" s="30"/>
      <c r="O101" s="30"/>
      <c r="P101" s="31"/>
      <c r="Q101" s="79" t="s">
        <v>70</v>
      </c>
      <c r="R101" s="80"/>
      <c r="S101" s="80"/>
      <c r="T101" s="80"/>
      <c r="U101" s="80"/>
      <c r="V101" s="80"/>
      <c r="W101" s="80"/>
      <c r="X101" s="80"/>
      <c r="Y101" s="80"/>
      <c r="Z101" s="81"/>
      <c r="AA101" s="37"/>
      <c r="AB101" s="30"/>
      <c r="AC101" s="30"/>
      <c r="AD101" s="30"/>
      <c r="AE101" s="37"/>
      <c r="AF101" s="47"/>
      <c r="AG101" s="129" t="s">
        <v>65</v>
      </c>
      <c r="AH101" s="130"/>
      <c r="AI101" s="130"/>
      <c r="AJ101" s="130"/>
      <c r="AK101" s="130"/>
      <c r="AL101" s="130"/>
      <c r="AM101" s="130"/>
      <c r="AN101" s="131"/>
      <c r="AO101" s="30"/>
      <c r="AW101" s="20"/>
    </row>
    <row r="102" spans="2:52" s="12" customFormat="1" ht="15.75" customHeight="1" x14ac:dyDescent="0.2">
      <c r="B102" s="31"/>
      <c r="C102" s="30"/>
      <c r="D102" s="30"/>
      <c r="E102" s="30"/>
      <c r="F102" s="30"/>
      <c r="G102" s="30"/>
      <c r="H102" s="45"/>
      <c r="I102" s="30"/>
      <c r="J102" s="30"/>
      <c r="K102" s="30"/>
      <c r="L102" s="30"/>
      <c r="M102" s="30"/>
      <c r="N102" s="30"/>
      <c r="O102" s="30"/>
      <c r="P102" s="31"/>
      <c r="Q102" s="82"/>
      <c r="R102" s="83"/>
      <c r="S102" s="83"/>
      <c r="T102" s="83"/>
      <c r="U102" s="83"/>
      <c r="V102" s="83"/>
      <c r="W102" s="83"/>
      <c r="X102" s="83"/>
      <c r="Y102" s="83"/>
      <c r="Z102" s="84"/>
      <c r="AA102" s="37"/>
      <c r="AB102" s="30"/>
      <c r="AC102" s="30"/>
      <c r="AD102" s="30"/>
      <c r="AE102" s="37"/>
      <c r="AF102" s="47"/>
      <c r="AG102" s="132"/>
      <c r="AH102" s="133"/>
      <c r="AI102" s="133"/>
      <c r="AJ102" s="133"/>
      <c r="AK102" s="133"/>
      <c r="AL102" s="133"/>
      <c r="AM102" s="133"/>
      <c r="AN102" s="134"/>
      <c r="AO102" s="30"/>
      <c r="AW102" s="20"/>
    </row>
    <row r="103" spans="2:52" s="12" customFormat="1" ht="11.25" customHeight="1" x14ac:dyDescent="0.2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9"/>
      <c r="Q103" s="40"/>
      <c r="R103" s="40"/>
      <c r="S103" s="40"/>
      <c r="T103" s="39"/>
      <c r="U103" s="40"/>
      <c r="V103" s="40"/>
      <c r="W103" s="40"/>
      <c r="X103" s="39"/>
      <c r="Y103" s="40"/>
      <c r="Z103" s="40"/>
      <c r="AA103" s="41"/>
      <c r="AB103" s="40"/>
      <c r="AC103" s="40"/>
      <c r="AD103" s="40"/>
      <c r="AE103" s="41"/>
      <c r="AF103" s="49"/>
      <c r="AG103" s="135"/>
      <c r="AH103" s="136"/>
      <c r="AI103" s="136"/>
      <c r="AJ103" s="136"/>
      <c r="AK103" s="136"/>
      <c r="AL103" s="136"/>
      <c r="AM103" s="136"/>
      <c r="AN103" s="137"/>
      <c r="AO103" s="30"/>
      <c r="AW103" s="20"/>
    </row>
    <row r="104" spans="2:52" s="12" customFormat="1" ht="11.25" customHeight="1" x14ac:dyDescent="0.2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7"/>
      <c r="Q104" s="28"/>
      <c r="R104" s="28"/>
      <c r="S104" s="28"/>
      <c r="T104" s="27"/>
      <c r="U104" s="28"/>
      <c r="V104" s="28"/>
      <c r="W104" s="28"/>
      <c r="X104" s="27"/>
      <c r="Y104" s="28"/>
      <c r="Z104" s="28"/>
      <c r="AA104" s="29"/>
      <c r="AB104" s="27"/>
      <c r="AC104" s="28"/>
      <c r="AD104" s="28"/>
      <c r="AE104" s="29"/>
      <c r="AG104" s="53"/>
      <c r="AH104" s="54"/>
      <c r="AI104" s="54"/>
      <c r="AJ104" s="54"/>
      <c r="AK104" s="27"/>
      <c r="AL104" s="28"/>
      <c r="AM104" s="28"/>
      <c r="AN104" s="29"/>
      <c r="AO104" s="30"/>
      <c r="AW104" s="20"/>
    </row>
    <row r="105" spans="2:52" s="12" customFormat="1" ht="15.75" customHeight="1" x14ac:dyDescent="0.2">
      <c r="B105" s="31"/>
      <c r="C105" s="30"/>
      <c r="D105" s="30"/>
      <c r="E105" s="30"/>
      <c r="F105" s="32" t="s">
        <v>57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73">
        <v>56</v>
      </c>
      <c r="Q105" s="74"/>
      <c r="R105" s="74"/>
      <c r="S105" s="75"/>
      <c r="T105" s="178">
        <v>0.15</v>
      </c>
      <c r="U105" s="179"/>
      <c r="V105" s="179"/>
      <c r="W105" s="180"/>
      <c r="X105" s="73">
        <f>P105-AB105</f>
        <v>8.3999999999999986</v>
      </c>
      <c r="Y105" s="74"/>
      <c r="Z105" s="74"/>
      <c r="AA105" s="75"/>
      <c r="AB105" s="109">
        <f>P105*(1-T105)</f>
        <v>47.6</v>
      </c>
      <c r="AC105" s="110"/>
      <c r="AD105" s="110"/>
      <c r="AE105" s="111"/>
      <c r="AF105" s="1"/>
      <c r="AG105" s="55"/>
      <c r="AH105" s="100" t="s">
        <v>40</v>
      </c>
      <c r="AI105" s="101"/>
      <c r="AJ105" s="101"/>
      <c r="AK105" s="101"/>
      <c r="AL105" s="101"/>
      <c r="AM105" s="102"/>
      <c r="AN105" s="37"/>
      <c r="AO105" s="30"/>
      <c r="AP105" s="34"/>
      <c r="AQ105" s="34"/>
      <c r="AR105" s="34"/>
      <c r="AT105" s="34"/>
      <c r="AU105" s="34"/>
      <c r="AW105" s="20"/>
      <c r="AY105" s="18"/>
      <c r="AZ105" s="35"/>
    </row>
    <row r="106" spans="2:52" s="12" customFormat="1" ht="15.75" customHeight="1" thickBot="1" x14ac:dyDescent="0.3">
      <c r="B106" s="31"/>
      <c r="C106"/>
      <c r="D106" s="30"/>
      <c r="E106" s="30"/>
      <c r="F106"/>
      <c r="G106" s="104" t="s">
        <v>56</v>
      </c>
      <c r="H106" s="104"/>
      <c r="I106" s="104"/>
      <c r="J106" s="104"/>
      <c r="K106" s="104"/>
      <c r="L106" s="104"/>
      <c r="M106" s="104"/>
      <c r="N106" s="104"/>
      <c r="O106" s="105"/>
      <c r="P106" s="31"/>
      <c r="Q106" s="30"/>
      <c r="R106" s="30"/>
      <c r="S106" s="30"/>
      <c r="T106" s="31"/>
      <c r="U106" s="30"/>
      <c r="V106" s="30"/>
      <c r="W106" s="30"/>
      <c r="X106" s="31"/>
      <c r="Y106" s="30"/>
      <c r="Z106" s="30"/>
      <c r="AA106" s="37"/>
      <c r="AB106" s="31"/>
      <c r="AC106" s="30"/>
      <c r="AD106" s="30"/>
      <c r="AE106" s="37"/>
      <c r="AG106" s="55"/>
      <c r="AH106" s="56"/>
      <c r="AI106" s="56"/>
      <c r="AJ106" s="56"/>
      <c r="AK106" s="31"/>
      <c r="AL106" s="30"/>
      <c r="AM106" s="30"/>
      <c r="AN106" s="37"/>
      <c r="AO106" s="30"/>
      <c r="AW106" s="20"/>
    </row>
    <row r="107" spans="2:52" s="12" customFormat="1" ht="15.75" customHeight="1" thickTop="1" x14ac:dyDescent="0.2">
      <c r="B107" s="31"/>
      <c r="C107" s="30"/>
      <c r="D107" s="30"/>
      <c r="E107" s="30"/>
      <c r="F107" s="30"/>
      <c r="G107" s="104"/>
      <c r="H107" s="104"/>
      <c r="I107" s="104"/>
      <c r="J107" s="104"/>
      <c r="K107" s="104"/>
      <c r="L107" s="104"/>
      <c r="M107" s="104"/>
      <c r="N107" s="104"/>
      <c r="O107" s="105"/>
      <c r="P107" s="31"/>
      <c r="Q107" s="30"/>
      <c r="R107" s="30"/>
      <c r="S107" s="30"/>
      <c r="T107" s="31"/>
      <c r="U107" s="30"/>
      <c r="V107" s="30"/>
      <c r="W107" s="30"/>
      <c r="X107" s="106" t="s">
        <v>22</v>
      </c>
      <c r="Y107" s="107"/>
      <c r="Z107" s="107"/>
      <c r="AA107" s="108"/>
      <c r="AB107" s="121" t="s">
        <v>59</v>
      </c>
      <c r="AC107" s="77"/>
      <c r="AD107" s="77"/>
      <c r="AE107" s="78"/>
      <c r="AF107" s="43"/>
      <c r="AG107" s="143"/>
      <c r="AH107" s="144"/>
      <c r="AI107" s="144"/>
      <c r="AJ107" s="145"/>
      <c r="AK107" s="138">
        <f>AG107*$AB$105</f>
        <v>0</v>
      </c>
      <c r="AL107" s="91"/>
      <c r="AM107" s="91"/>
      <c r="AN107" s="92"/>
      <c r="AO107" s="30"/>
      <c r="AW107" s="20"/>
    </row>
    <row r="108" spans="2:52" s="12" customFormat="1" ht="15.75" customHeight="1" x14ac:dyDescent="0.2">
      <c r="B108" s="31"/>
      <c r="C108" s="30"/>
      <c r="D108" s="30"/>
      <c r="E108" s="30"/>
      <c r="F108" s="30"/>
      <c r="G108" s="104"/>
      <c r="H108" s="104"/>
      <c r="I108" s="104"/>
      <c r="J108" s="104"/>
      <c r="K108" s="104"/>
      <c r="L108" s="104"/>
      <c r="M108" s="104"/>
      <c r="N108" s="104"/>
      <c r="O108" s="105"/>
      <c r="P108" s="31"/>
      <c r="Q108" s="30"/>
      <c r="R108" s="30"/>
      <c r="S108" s="30"/>
      <c r="T108" s="31"/>
      <c r="U108" s="30"/>
      <c r="V108" s="30"/>
      <c r="W108" s="30"/>
      <c r="X108" s="31"/>
      <c r="Y108" s="30"/>
      <c r="Z108" s="30"/>
      <c r="AA108" s="37"/>
      <c r="AB108" s="76" t="s">
        <v>58</v>
      </c>
      <c r="AC108" s="77"/>
      <c r="AD108" s="77"/>
      <c r="AE108" s="78"/>
      <c r="AF108" s="66"/>
      <c r="AG108" s="146"/>
      <c r="AH108" s="93"/>
      <c r="AI108" s="93"/>
      <c r="AJ108" s="147"/>
      <c r="AK108" s="138">
        <f>AG108*$AB$105</f>
        <v>0</v>
      </c>
      <c r="AL108" s="91"/>
      <c r="AM108" s="91"/>
      <c r="AN108" s="92"/>
      <c r="AO108" s="30"/>
      <c r="AW108" s="20"/>
    </row>
    <row r="109" spans="2:52" s="12" customFormat="1" ht="15.75" customHeight="1" thickBot="1" x14ac:dyDescent="0.3">
      <c r="B109" s="31"/>
      <c r="C109" s="30"/>
      <c r="D109" s="30"/>
      <c r="E109" s="30"/>
      <c r="F109" s="44"/>
      <c r="G109"/>
      <c r="H109"/>
      <c r="I109" s="30"/>
      <c r="J109" s="30"/>
      <c r="K109" s="126" t="s">
        <v>60</v>
      </c>
      <c r="L109" s="127"/>
      <c r="M109" s="127"/>
      <c r="N109" s="127"/>
      <c r="O109" s="128"/>
      <c r="P109" s="31"/>
      <c r="Q109" s="30"/>
      <c r="R109" s="30"/>
      <c r="S109" s="30"/>
      <c r="T109" s="31"/>
      <c r="U109" s="30"/>
      <c r="V109" s="30"/>
      <c r="W109" s="30"/>
      <c r="X109" s="31"/>
      <c r="Y109" s="30"/>
      <c r="Z109" s="30"/>
      <c r="AA109" s="37"/>
      <c r="AB109" s="76" t="s">
        <v>55</v>
      </c>
      <c r="AC109" s="77"/>
      <c r="AD109" s="77"/>
      <c r="AE109" s="78"/>
      <c r="AF109" s="155"/>
      <c r="AG109" s="148"/>
      <c r="AH109" s="149"/>
      <c r="AI109" s="149"/>
      <c r="AJ109" s="150"/>
      <c r="AK109" s="138">
        <f>AG109*$AB$105</f>
        <v>0</v>
      </c>
      <c r="AL109" s="91"/>
      <c r="AM109" s="91"/>
      <c r="AN109" s="92"/>
      <c r="AO109" s="30"/>
      <c r="AW109" s="20"/>
    </row>
    <row r="110" spans="2:52" s="12" customFormat="1" ht="15.75" customHeight="1" thickTop="1" x14ac:dyDescent="0.25">
      <c r="B110" s="31"/>
      <c r="C110" s="30"/>
      <c r="D110" s="30"/>
      <c r="E110" s="30"/>
      <c r="F110" s="30"/>
      <c r="G110"/>
      <c r="H110" s="38"/>
      <c r="I110" s="30"/>
      <c r="J110" s="30"/>
      <c r="K110" s="127"/>
      <c r="L110" s="127"/>
      <c r="M110" s="127"/>
      <c r="N110" s="127"/>
      <c r="O110" s="128"/>
      <c r="P110" s="31"/>
      <c r="Q110" s="30"/>
      <c r="R110" s="30"/>
      <c r="S110" s="30"/>
      <c r="T110" s="31"/>
      <c r="U110" s="30"/>
      <c r="V110" s="30"/>
      <c r="W110" s="30"/>
      <c r="X110" s="31"/>
      <c r="Y110" s="30"/>
      <c r="Z110" s="30"/>
      <c r="AA110" s="37"/>
      <c r="AB110" s="30"/>
      <c r="AC110" s="30"/>
      <c r="AD110" s="30"/>
      <c r="AE110" s="37"/>
      <c r="AF110" s="48"/>
      <c r="AG110" s="59"/>
      <c r="AH110" s="59"/>
      <c r="AI110" s="59"/>
      <c r="AJ110" s="60"/>
      <c r="AK110" s="30"/>
      <c r="AL110" s="30"/>
      <c r="AM110" s="30"/>
      <c r="AN110" s="37"/>
      <c r="AO110" s="30"/>
      <c r="AW110" s="20"/>
    </row>
    <row r="111" spans="2:52" s="12" customFormat="1" ht="15.75" customHeight="1" x14ac:dyDescent="0.2">
      <c r="B111" s="31"/>
      <c r="C111" s="30"/>
      <c r="D111" s="30"/>
      <c r="E111" s="30"/>
      <c r="F111" s="30"/>
      <c r="G111" s="30"/>
      <c r="H111" s="45"/>
      <c r="I111" s="30"/>
      <c r="J111" s="30"/>
      <c r="K111" s="127"/>
      <c r="L111" s="127"/>
      <c r="M111" s="127"/>
      <c r="N111" s="127"/>
      <c r="O111" s="128"/>
      <c r="P111" s="31"/>
      <c r="Q111" s="79" t="s">
        <v>70</v>
      </c>
      <c r="R111" s="80"/>
      <c r="S111" s="80"/>
      <c r="T111" s="80"/>
      <c r="U111" s="80"/>
      <c r="V111" s="80"/>
      <c r="W111" s="80"/>
      <c r="X111" s="80"/>
      <c r="Y111" s="80"/>
      <c r="Z111" s="81"/>
      <c r="AA111" s="37"/>
      <c r="AB111" s="30"/>
      <c r="AC111" s="30"/>
      <c r="AD111" s="30"/>
      <c r="AE111" s="37"/>
      <c r="AF111" s="47"/>
      <c r="AG111" s="129" t="s">
        <v>66</v>
      </c>
      <c r="AH111" s="130"/>
      <c r="AI111" s="130"/>
      <c r="AJ111" s="130"/>
      <c r="AK111" s="130"/>
      <c r="AL111" s="130"/>
      <c r="AM111" s="130"/>
      <c r="AN111" s="131"/>
      <c r="AO111" s="30"/>
      <c r="AW111" s="20"/>
    </row>
    <row r="112" spans="2:52" s="12" customFormat="1" ht="15.75" customHeight="1" x14ac:dyDescent="0.2">
      <c r="B112" s="31"/>
      <c r="C112" s="30"/>
      <c r="D112" s="30"/>
      <c r="E112" s="30"/>
      <c r="F112" s="181" t="s">
        <v>23</v>
      </c>
      <c r="G112" s="182"/>
      <c r="H112" s="183" t="s">
        <v>82</v>
      </c>
      <c r="I112" s="30"/>
      <c r="J112" s="30"/>
      <c r="K112" s="51"/>
      <c r="L112" s="51"/>
      <c r="M112" s="51"/>
      <c r="N112" s="51"/>
      <c r="O112" s="51"/>
      <c r="P112" s="31"/>
      <c r="Q112" s="82"/>
      <c r="R112" s="83"/>
      <c r="S112" s="83"/>
      <c r="T112" s="83"/>
      <c r="U112" s="83"/>
      <c r="V112" s="83"/>
      <c r="W112" s="83"/>
      <c r="X112" s="83"/>
      <c r="Y112" s="83"/>
      <c r="Z112" s="84"/>
      <c r="AA112" s="37"/>
      <c r="AB112" s="30"/>
      <c r="AC112" s="30"/>
      <c r="AD112" s="30"/>
      <c r="AE112" s="37"/>
      <c r="AF112" s="47"/>
      <c r="AG112" s="132"/>
      <c r="AH112" s="133"/>
      <c r="AI112" s="133"/>
      <c r="AJ112" s="133"/>
      <c r="AK112" s="133"/>
      <c r="AL112" s="133"/>
      <c r="AM112" s="133"/>
      <c r="AN112" s="134"/>
      <c r="AO112" s="30"/>
      <c r="AW112" s="20"/>
    </row>
    <row r="113" spans="2:55" s="12" customFormat="1" ht="11.25" customHeight="1" x14ac:dyDescent="0.2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9"/>
      <c r="Q113" s="40"/>
      <c r="R113" s="40"/>
      <c r="S113" s="40"/>
      <c r="T113" s="39"/>
      <c r="U113" s="40"/>
      <c r="V113" s="40"/>
      <c r="W113" s="40"/>
      <c r="X113" s="39"/>
      <c r="Y113" s="40"/>
      <c r="Z113" s="40"/>
      <c r="AA113" s="41"/>
      <c r="AB113" s="40"/>
      <c r="AC113" s="40"/>
      <c r="AD113" s="40"/>
      <c r="AE113" s="41"/>
      <c r="AF113" s="49"/>
      <c r="AG113" s="135"/>
      <c r="AH113" s="136"/>
      <c r="AI113" s="136"/>
      <c r="AJ113" s="136"/>
      <c r="AK113" s="136"/>
      <c r="AL113" s="136"/>
      <c r="AM113" s="136"/>
      <c r="AN113" s="137"/>
      <c r="AO113" s="30"/>
      <c r="AW113" s="20"/>
    </row>
    <row r="114" spans="2:55" s="12" customFormat="1" ht="11.25" customHeight="1" x14ac:dyDescent="0.2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7"/>
      <c r="Q114" s="28"/>
      <c r="R114" s="28"/>
      <c r="S114" s="28"/>
      <c r="T114" s="27"/>
      <c r="U114" s="28"/>
      <c r="V114" s="28"/>
      <c r="W114" s="28"/>
      <c r="X114" s="27"/>
      <c r="Y114" s="28"/>
      <c r="Z114" s="28"/>
      <c r="AA114" s="29"/>
      <c r="AB114" s="27"/>
      <c r="AC114" s="28"/>
      <c r="AD114" s="28"/>
      <c r="AE114" s="29"/>
      <c r="AG114" s="53"/>
      <c r="AH114" s="54"/>
      <c r="AI114" s="54"/>
      <c r="AJ114" s="54"/>
      <c r="AK114" s="27"/>
      <c r="AL114" s="28"/>
      <c r="AM114" s="28"/>
      <c r="AN114" s="29"/>
      <c r="AO114" s="30"/>
      <c r="AW114" s="20"/>
    </row>
    <row r="115" spans="2:55" s="12" customFormat="1" ht="15.75" customHeight="1" x14ac:dyDescent="0.2">
      <c r="B115" s="31"/>
      <c r="C115" s="30"/>
      <c r="D115" s="30"/>
      <c r="E115" s="30"/>
      <c r="F115" s="32" t="s">
        <v>62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73">
        <v>47</v>
      </c>
      <c r="Q115" s="74"/>
      <c r="R115" s="74"/>
      <c r="S115" s="75"/>
      <c r="T115" s="178">
        <v>0.15</v>
      </c>
      <c r="U115" s="179"/>
      <c r="V115" s="179"/>
      <c r="W115" s="180"/>
      <c r="X115" s="73">
        <f>P115-AB115</f>
        <v>7.0500000000000043</v>
      </c>
      <c r="Y115" s="74"/>
      <c r="Z115" s="74"/>
      <c r="AA115" s="75"/>
      <c r="AB115" s="109">
        <f>P115*(1-T115)</f>
        <v>39.949999999999996</v>
      </c>
      <c r="AC115" s="110"/>
      <c r="AD115" s="110"/>
      <c r="AE115" s="111"/>
      <c r="AF115" s="1"/>
      <c r="AG115" s="55"/>
      <c r="AH115" s="100" t="s">
        <v>42</v>
      </c>
      <c r="AI115" s="101"/>
      <c r="AJ115" s="101"/>
      <c r="AK115" s="101"/>
      <c r="AL115" s="101"/>
      <c r="AM115" s="102"/>
      <c r="AN115" s="37"/>
      <c r="AO115" s="33"/>
      <c r="AP115" s="34"/>
      <c r="AQ115" s="34"/>
      <c r="AR115" s="34"/>
      <c r="AT115" s="34"/>
      <c r="AU115" s="34"/>
      <c r="AW115" s="20"/>
      <c r="AY115" s="18"/>
      <c r="AZ115" s="35"/>
      <c r="BC115" s="36"/>
    </row>
    <row r="116" spans="2:55" s="12" customFormat="1" ht="15.75" customHeight="1" thickBot="1" x14ac:dyDescent="0.3">
      <c r="B116" s="31"/>
      <c r="C116"/>
      <c r="D116" s="30"/>
      <c r="E116" s="30"/>
      <c r="F116" s="30"/>
      <c r="G116" s="104" t="s">
        <v>63</v>
      </c>
      <c r="H116" s="104"/>
      <c r="I116" s="104"/>
      <c r="J116" s="104"/>
      <c r="K116" s="104"/>
      <c r="L116" s="104"/>
      <c r="M116" s="104"/>
      <c r="N116" s="104"/>
      <c r="O116" s="105"/>
      <c r="P116" s="31"/>
      <c r="Q116" s="30"/>
      <c r="R116" s="30"/>
      <c r="S116" s="30"/>
      <c r="T116" s="31"/>
      <c r="U116" s="30"/>
      <c r="V116" s="30"/>
      <c r="W116" s="30"/>
      <c r="X116" s="31"/>
      <c r="Y116" s="30"/>
      <c r="Z116" s="30"/>
      <c r="AA116" s="37"/>
      <c r="AB116" s="31"/>
      <c r="AC116" s="30"/>
      <c r="AD116" s="30"/>
      <c r="AE116" s="37"/>
      <c r="AG116" s="55"/>
      <c r="AH116" s="56"/>
      <c r="AI116" s="56"/>
      <c r="AJ116" s="56"/>
      <c r="AK116" s="31"/>
      <c r="AL116" s="30"/>
      <c r="AM116" s="30"/>
      <c r="AN116" s="37"/>
      <c r="AO116" s="30"/>
      <c r="AW116" s="20"/>
    </row>
    <row r="117" spans="2:55" s="12" customFormat="1" ht="15.75" customHeight="1" thickTop="1" x14ac:dyDescent="0.2">
      <c r="B117" s="31"/>
      <c r="C117" s="30"/>
      <c r="D117" s="30"/>
      <c r="E117" s="30"/>
      <c r="F117" s="30"/>
      <c r="G117" s="104"/>
      <c r="H117" s="104"/>
      <c r="I117" s="104"/>
      <c r="J117" s="104"/>
      <c r="K117" s="104"/>
      <c r="L117" s="104"/>
      <c r="M117" s="104"/>
      <c r="N117" s="104"/>
      <c r="O117" s="105"/>
      <c r="P117" s="31"/>
      <c r="Q117" s="30"/>
      <c r="R117" s="30"/>
      <c r="S117" s="30"/>
      <c r="T117" s="31"/>
      <c r="U117" s="30"/>
      <c r="V117" s="30"/>
      <c r="W117" s="30"/>
      <c r="X117" s="106" t="s">
        <v>22</v>
      </c>
      <c r="Y117" s="107"/>
      <c r="Z117" s="107"/>
      <c r="AA117" s="108"/>
      <c r="AB117" s="121" t="s">
        <v>18</v>
      </c>
      <c r="AC117" s="77"/>
      <c r="AD117" s="77"/>
      <c r="AE117" s="78"/>
      <c r="AF117" s="43"/>
      <c r="AG117" s="143"/>
      <c r="AH117" s="144"/>
      <c r="AI117" s="144"/>
      <c r="AJ117" s="145"/>
      <c r="AK117" s="138">
        <f>AG117*$AB$115</f>
        <v>0</v>
      </c>
      <c r="AL117" s="91"/>
      <c r="AM117" s="91"/>
      <c r="AN117" s="92"/>
      <c r="AO117" s="30"/>
      <c r="AW117" s="20"/>
    </row>
    <row r="118" spans="2:55" s="12" customFormat="1" ht="15.75" customHeight="1" thickBot="1" x14ac:dyDescent="0.3">
      <c r="B118" s="31"/>
      <c r="C118" s="30"/>
      <c r="D118" s="30"/>
      <c r="E118"/>
      <c r="F118" s="30"/>
      <c r="G118" s="104"/>
      <c r="H118" s="104"/>
      <c r="I118" s="104"/>
      <c r="J118" s="104"/>
      <c r="K118" s="104"/>
      <c r="L118" s="104"/>
      <c r="M118" s="104"/>
      <c r="N118" s="104"/>
      <c r="O118" s="105"/>
      <c r="P118" s="31"/>
      <c r="Q118" s="30"/>
      <c r="R118" s="30"/>
      <c r="S118" s="30"/>
      <c r="T118" s="31"/>
      <c r="U118" s="30"/>
      <c r="V118" s="30"/>
      <c r="W118" s="30"/>
      <c r="X118" s="31"/>
      <c r="Y118" s="30"/>
      <c r="Z118" s="30"/>
      <c r="AA118" s="37"/>
      <c r="AB118" s="76" t="s">
        <v>21</v>
      </c>
      <c r="AC118" s="77"/>
      <c r="AD118" s="77"/>
      <c r="AE118" s="78"/>
      <c r="AF118" s="43"/>
      <c r="AG118" s="148"/>
      <c r="AH118" s="149"/>
      <c r="AI118" s="149"/>
      <c r="AJ118" s="150"/>
      <c r="AK118" s="138">
        <f>AG118*$AB$115</f>
        <v>0</v>
      </c>
      <c r="AL118" s="91"/>
      <c r="AM118" s="91"/>
      <c r="AN118" s="92"/>
      <c r="AO118" s="30"/>
      <c r="AW118" s="20"/>
    </row>
    <row r="119" spans="2:55" s="12" customFormat="1" ht="15.75" customHeight="1" thickTop="1" x14ac:dyDescent="0.2">
      <c r="B119" s="31"/>
      <c r="C119" s="30"/>
      <c r="D119" s="30"/>
      <c r="E119" s="30"/>
      <c r="F119" s="44"/>
      <c r="G119" s="104"/>
      <c r="H119" s="104"/>
      <c r="I119" s="104"/>
      <c r="J119" s="104"/>
      <c r="K119" s="104"/>
      <c r="L119" s="104"/>
      <c r="M119" s="104"/>
      <c r="N119" s="104"/>
      <c r="O119" s="105"/>
      <c r="P119" s="31"/>
      <c r="Q119" s="103" t="s">
        <v>71</v>
      </c>
      <c r="R119" s="80"/>
      <c r="S119" s="80"/>
      <c r="T119" s="80"/>
      <c r="U119" s="80"/>
      <c r="V119" s="80"/>
      <c r="W119" s="80"/>
      <c r="X119" s="80"/>
      <c r="Y119" s="80"/>
      <c r="Z119" s="81"/>
      <c r="AA119" s="37"/>
      <c r="AB119" s="30"/>
      <c r="AC119" s="30"/>
      <c r="AD119" s="30"/>
      <c r="AE119" s="37"/>
      <c r="AF119" s="48"/>
      <c r="AG119" s="59"/>
      <c r="AH119" s="59"/>
      <c r="AI119" s="59"/>
      <c r="AJ119" s="60"/>
      <c r="AK119" s="30"/>
      <c r="AL119" s="30"/>
      <c r="AM119" s="30"/>
      <c r="AN119" s="37"/>
      <c r="AO119" s="30"/>
      <c r="AW119" s="20"/>
    </row>
    <row r="120" spans="2:55" s="12" customFormat="1" ht="15.75" customHeight="1" x14ac:dyDescent="0.2">
      <c r="B120" s="31"/>
      <c r="C120" s="30"/>
      <c r="D120" s="30"/>
      <c r="E120" s="30"/>
      <c r="F120" s="181" t="s">
        <v>23</v>
      </c>
      <c r="G120" s="182"/>
      <c r="H120" s="183" t="s">
        <v>82</v>
      </c>
      <c r="I120" s="30"/>
      <c r="J120" s="30"/>
      <c r="K120" s="30"/>
      <c r="L120" s="30"/>
      <c r="M120" s="30"/>
      <c r="N120" s="30"/>
      <c r="O120" s="30"/>
      <c r="P120" s="31"/>
      <c r="Q120" s="82"/>
      <c r="R120" s="83"/>
      <c r="S120" s="83"/>
      <c r="T120" s="83"/>
      <c r="U120" s="83"/>
      <c r="V120" s="83"/>
      <c r="W120" s="83"/>
      <c r="X120" s="83"/>
      <c r="Y120" s="83"/>
      <c r="Z120" s="84"/>
      <c r="AA120" s="37"/>
      <c r="AB120" s="30"/>
      <c r="AC120" s="30"/>
      <c r="AD120" s="30"/>
      <c r="AE120" s="37"/>
      <c r="AF120" s="47"/>
      <c r="AG120" s="59"/>
      <c r="AH120" s="59"/>
      <c r="AI120" s="59"/>
      <c r="AJ120" s="60"/>
      <c r="AK120" s="30"/>
      <c r="AL120" s="30"/>
      <c r="AM120" s="30"/>
      <c r="AN120" s="37"/>
      <c r="AO120" s="30"/>
      <c r="AW120" s="20"/>
    </row>
    <row r="121" spans="2:55" s="12" customFormat="1" ht="11.25" customHeight="1" x14ac:dyDescent="0.2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9"/>
      <c r="Q121" s="40"/>
      <c r="R121" s="40"/>
      <c r="S121" s="40"/>
      <c r="T121" s="39"/>
      <c r="U121" s="40"/>
      <c r="V121" s="40"/>
      <c r="W121" s="40"/>
      <c r="X121" s="39"/>
      <c r="Y121" s="40"/>
      <c r="Z121" s="40"/>
      <c r="AA121" s="41"/>
      <c r="AB121" s="40"/>
      <c r="AC121" s="40"/>
      <c r="AD121" s="40"/>
      <c r="AE121" s="41"/>
      <c r="AF121" s="40"/>
      <c r="AG121" s="57"/>
      <c r="AH121" s="58"/>
      <c r="AI121" s="58"/>
      <c r="AJ121" s="58"/>
      <c r="AK121" s="39"/>
      <c r="AL121" s="40"/>
      <c r="AM121" s="40"/>
      <c r="AN121" s="41"/>
      <c r="AO121" s="30"/>
      <c r="AW121" s="20"/>
    </row>
    <row r="122" spans="2:55" s="12" customFormat="1" ht="11.25" customHeight="1" x14ac:dyDescent="0.2"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7"/>
      <c r="Q122" s="28"/>
      <c r="R122" s="28"/>
      <c r="S122" s="28"/>
      <c r="T122" s="27"/>
      <c r="U122" s="28"/>
      <c r="V122" s="28"/>
      <c r="W122" s="28"/>
      <c r="X122" s="27"/>
      <c r="Y122" s="28"/>
      <c r="Z122" s="28"/>
      <c r="AA122" s="29"/>
      <c r="AB122" s="27"/>
      <c r="AC122" s="28"/>
      <c r="AD122" s="28"/>
      <c r="AE122" s="29"/>
      <c r="AG122" s="53"/>
      <c r="AH122" s="54"/>
      <c r="AI122" s="54"/>
      <c r="AJ122" s="54"/>
      <c r="AK122" s="27"/>
      <c r="AL122" s="28"/>
      <c r="AM122" s="28"/>
      <c r="AN122" s="29"/>
      <c r="AO122" s="30"/>
      <c r="AW122" s="20"/>
    </row>
    <row r="123" spans="2:55" s="12" customFormat="1" ht="15.75" customHeight="1" x14ac:dyDescent="0.2">
      <c r="B123" s="31"/>
      <c r="C123" s="30"/>
      <c r="D123" s="30"/>
      <c r="E123" s="30"/>
      <c r="F123" s="32" t="s">
        <v>61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73">
        <v>50</v>
      </c>
      <c r="Q123" s="74"/>
      <c r="R123" s="74"/>
      <c r="S123" s="75"/>
      <c r="T123" s="178">
        <v>0.15</v>
      </c>
      <c r="U123" s="179"/>
      <c r="V123" s="179"/>
      <c r="W123" s="180"/>
      <c r="X123" s="73">
        <f>P123-AB123</f>
        <v>7.5</v>
      </c>
      <c r="Y123" s="74"/>
      <c r="Z123" s="74"/>
      <c r="AA123" s="75"/>
      <c r="AB123" s="109">
        <f>P123*(1-T123)</f>
        <v>42.5</v>
      </c>
      <c r="AC123" s="110"/>
      <c r="AD123" s="110"/>
      <c r="AE123" s="111"/>
      <c r="AF123" s="1"/>
      <c r="AG123" s="55"/>
      <c r="AH123" s="100" t="s">
        <v>42</v>
      </c>
      <c r="AI123" s="101"/>
      <c r="AJ123" s="101"/>
      <c r="AK123" s="101"/>
      <c r="AL123" s="101"/>
      <c r="AM123" s="102"/>
      <c r="AN123" s="37"/>
      <c r="AO123" s="33"/>
      <c r="AP123" s="34"/>
      <c r="AQ123" s="34"/>
      <c r="AR123" s="34"/>
      <c r="AT123" s="34"/>
      <c r="AU123" s="34"/>
      <c r="AW123" s="20"/>
      <c r="AY123" s="18"/>
      <c r="AZ123" s="35"/>
      <c r="BC123" s="36"/>
    </row>
    <row r="124" spans="2:55" s="12" customFormat="1" ht="15.75" customHeight="1" thickBot="1" x14ac:dyDescent="0.25">
      <c r="B124" s="31"/>
      <c r="C124" s="30"/>
      <c r="D124" s="30"/>
      <c r="E124" s="30"/>
      <c r="F124" s="30"/>
      <c r="G124" s="104" t="s">
        <v>64</v>
      </c>
      <c r="H124" s="104"/>
      <c r="I124" s="104"/>
      <c r="J124" s="104"/>
      <c r="K124" s="104"/>
      <c r="L124" s="104"/>
      <c r="M124" s="104"/>
      <c r="N124" s="104"/>
      <c r="O124" s="105"/>
      <c r="P124" s="31"/>
      <c r="Q124" s="30"/>
      <c r="R124" s="30"/>
      <c r="S124" s="30"/>
      <c r="T124" s="31"/>
      <c r="U124" s="30"/>
      <c r="V124" s="30"/>
      <c r="W124" s="30"/>
      <c r="X124" s="31"/>
      <c r="Y124" s="30"/>
      <c r="Z124" s="30"/>
      <c r="AA124" s="37"/>
      <c r="AB124" s="31"/>
      <c r="AC124" s="30"/>
      <c r="AD124" s="30"/>
      <c r="AE124" s="37"/>
      <c r="AG124" s="55"/>
      <c r="AH124" s="56"/>
      <c r="AI124" s="56"/>
      <c r="AJ124" s="56"/>
      <c r="AK124" s="31"/>
      <c r="AL124" s="30"/>
      <c r="AM124" s="30"/>
      <c r="AN124" s="37"/>
      <c r="AO124" s="30"/>
      <c r="AW124" s="20"/>
    </row>
    <row r="125" spans="2:55" s="12" customFormat="1" ht="15.75" customHeight="1" thickTop="1" x14ac:dyDescent="0.2">
      <c r="B125" s="31"/>
      <c r="C125" s="30"/>
      <c r="D125" s="30"/>
      <c r="E125" s="30"/>
      <c r="F125" s="30"/>
      <c r="G125" s="104"/>
      <c r="H125" s="104"/>
      <c r="I125" s="104"/>
      <c r="J125" s="104"/>
      <c r="K125" s="104"/>
      <c r="L125" s="104"/>
      <c r="M125" s="104"/>
      <c r="N125" s="104"/>
      <c r="O125" s="105"/>
      <c r="P125" s="31"/>
      <c r="Q125" s="30"/>
      <c r="R125" s="30"/>
      <c r="S125" s="30"/>
      <c r="T125" s="31"/>
      <c r="U125" s="30"/>
      <c r="V125" s="30"/>
      <c r="W125" s="30"/>
      <c r="X125" s="106" t="s">
        <v>22</v>
      </c>
      <c r="Y125" s="107"/>
      <c r="Z125" s="107"/>
      <c r="AA125" s="108"/>
      <c r="AB125" s="121" t="s">
        <v>59</v>
      </c>
      <c r="AC125" s="77"/>
      <c r="AD125" s="77"/>
      <c r="AE125" s="78"/>
      <c r="AF125" s="43"/>
      <c r="AG125" s="143"/>
      <c r="AH125" s="144"/>
      <c r="AI125" s="144"/>
      <c r="AJ125" s="145"/>
      <c r="AK125" s="138">
        <f>AG125*$AB$123</f>
        <v>0</v>
      </c>
      <c r="AL125" s="91"/>
      <c r="AM125" s="91"/>
      <c r="AN125" s="92"/>
      <c r="AO125" s="30"/>
      <c r="AW125" s="20"/>
    </row>
    <row r="126" spans="2:55" s="12" customFormat="1" ht="15.75" customHeight="1" x14ac:dyDescent="0.25">
      <c r="B126" s="31"/>
      <c r="C126" s="30"/>
      <c r="D126" s="30"/>
      <c r="E126"/>
      <c r="F126" s="30"/>
      <c r="G126" s="104"/>
      <c r="H126" s="104"/>
      <c r="I126" s="104"/>
      <c r="J126" s="104"/>
      <c r="K126" s="104"/>
      <c r="L126" s="104"/>
      <c r="M126" s="104"/>
      <c r="N126" s="104"/>
      <c r="O126" s="105"/>
      <c r="P126" s="31"/>
      <c r="Q126" s="30"/>
      <c r="R126" s="30"/>
      <c r="S126" s="30"/>
      <c r="T126" s="31"/>
      <c r="U126" s="30"/>
      <c r="V126" s="30"/>
      <c r="W126" s="30"/>
      <c r="X126" s="31"/>
      <c r="Y126" s="30"/>
      <c r="Z126" s="30"/>
      <c r="AA126" s="37"/>
      <c r="AB126" s="76" t="s">
        <v>58</v>
      </c>
      <c r="AC126" s="77"/>
      <c r="AD126" s="77"/>
      <c r="AE126" s="78"/>
      <c r="AF126" s="43"/>
      <c r="AG126" s="146"/>
      <c r="AH126" s="93"/>
      <c r="AI126" s="93"/>
      <c r="AJ126" s="147"/>
      <c r="AK126" s="138">
        <f>AG126*$AB$123</f>
        <v>0</v>
      </c>
      <c r="AL126" s="91"/>
      <c r="AM126" s="91"/>
      <c r="AN126" s="92"/>
      <c r="AO126" s="30"/>
      <c r="AW126" s="20"/>
    </row>
    <row r="127" spans="2:55" s="12" customFormat="1" ht="15.75" customHeight="1" thickBot="1" x14ac:dyDescent="0.25">
      <c r="B127" s="31"/>
      <c r="C127" s="30"/>
      <c r="D127" s="30"/>
      <c r="E127" s="30"/>
      <c r="F127" s="44"/>
      <c r="G127" s="104"/>
      <c r="H127" s="104"/>
      <c r="I127" s="104"/>
      <c r="J127" s="104"/>
      <c r="K127" s="104"/>
      <c r="L127" s="104"/>
      <c r="M127" s="104"/>
      <c r="N127" s="104"/>
      <c r="O127" s="105"/>
      <c r="P127" s="31"/>
      <c r="Q127" s="103" t="s">
        <v>71</v>
      </c>
      <c r="R127" s="80"/>
      <c r="S127" s="80"/>
      <c r="T127" s="80"/>
      <c r="U127" s="80"/>
      <c r="V127" s="80"/>
      <c r="W127" s="80"/>
      <c r="X127" s="80"/>
      <c r="Y127" s="80"/>
      <c r="Z127" s="81"/>
      <c r="AA127" s="37"/>
      <c r="AB127" s="76" t="s">
        <v>26</v>
      </c>
      <c r="AC127" s="77"/>
      <c r="AD127" s="77"/>
      <c r="AE127" s="78"/>
      <c r="AF127" s="43"/>
      <c r="AG127" s="148"/>
      <c r="AH127" s="149"/>
      <c r="AI127" s="149"/>
      <c r="AJ127" s="150"/>
      <c r="AK127" s="138">
        <f>AG127*$AB$123</f>
        <v>0</v>
      </c>
      <c r="AL127" s="91"/>
      <c r="AM127" s="91"/>
      <c r="AN127" s="92"/>
      <c r="AO127" s="30"/>
      <c r="AW127" s="20"/>
    </row>
    <row r="128" spans="2:55" s="12" customFormat="1" ht="15.75" customHeight="1" thickTop="1" x14ac:dyDescent="0.2">
      <c r="B128" s="31"/>
      <c r="C128" s="30"/>
      <c r="D128" s="30"/>
      <c r="E128" s="30"/>
      <c r="F128" s="181" t="s">
        <v>23</v>
      </c>
      <c r="G128" s="182"/>
      <c r="H128" s="183" t="s">
        <v>82</v>
      </c>
      <c r="I128" s="30"/>
      <c r="J128" s="30"/>
      <c r="K128" s="30"/>
      <c r="L128" s="30"/>
      <c r="M128" s="30"/>
      <c r="N128" s="30"/>
      <c r="O128" s="30"/>
      <c r="P128" s="31"/>
      <c r="Q128" s="82"/>
      <c r="R128" s="83"/>
      <c r="S128" s="83"/>
      <c r="T128" s="83"/>
      <c r="U128" s="83"/>
      <c r="V128" s="83"/>
      <c r="W128" s="83"/>
      <c r="X128" s="83"/>
      <c r="Y128" s="83"/>
      <c r="Z128" s="84"/>
      <c r="AA128" s="37"/>
      <c r="AB128" s="30"/>
      <c r="AC128" s="30"/>
      <c r="AD128" s="30"/>
      <c r="AE128" s="37"/>
      <c r="AF128" s="48"/>
      <c r="AG128" s="59"/>
      <c r="AH128" s="59"/>
      <c r="AI128" s="59"/>
      <c r="AJ128" s="60"/>
      <c r="AK128" s="30"/>
      <c r="AL128" s="30"/>
      <c r="AM128" s="30"/>
      <c r="AN128" s="37"/>
      <c r="AO128" s="30"/>
      <c r="AW128" s="20"/>
    </row>
    <row r="129" spans="1:49" s="12" customFormat="1" ht="11.25" customHeight="1" thickBot="1" x14ac:dyDescent="0.25"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9"/>
      <c r="Q129" s="40"/>
      <c r="R129" s="40"/>
      <c r="S129" s="40"/>
      <c r="T129" s="39"/>
      <c r="U129" s="40"/>
      <c r="V129" s="40"/>
      <c r="W129" s="40"/>
      <c r="X129" s="39"/>
      <c r="Y129" s="40"/>
      <c r="Z129" s="40"/>
      <c r="AA129" s="41"/>
      <c r="AB129" s="40"/>
      <c r="AC129" s="40"/>
      <c r="AD129" s="40"/>
      <c r="AE129" s="41"/>
      <c r="AF129" s="40"/>
      <c r="AG129" s="55"/>
      <c r="AH129" s="56"/>
      <c r="AI129" s="56"/>
      <c r="AJ129" s="56"/>
      <c r="AK129" s="31"/>
      <c r="AL129" s="30"/>
      <c r="AM129" s="30"/>
      <c r="AN129" s="37"/>
      <c r="AO129" s="30"/>
      <c r="AW129" s="20"/>
    </row>
    <row r="130" spans="1:49" ht="15.75" customHeight="1" thickBot="1" x14ac:dyDescent="0.25">
      <c r="B130" s="4" t="s">
        <v>1</v>
      </c>
      <c r="I130" s="11" t="s">
        <v>79</v>
      </c>
      <c r="W130" s="10" t="s">
        <v>78</v>
      </c>
      <c r="AE130" s="10"/>
      <c r="AG130" s="156" t="s">
        <v>80</v>
      </c>
      <c r="AH130" s="157"/>
      <c r="AI130" s="157"/>
      <c r="AJ130" s="158"/>
      <c r="AK130" s="159">
        <f>SUM(AK16:AN129)</f>
        <v>0</v>
      </c>
      <c r="AL130" s="160"/>
      <c r="AM130" s="160"/>
      <c r="AN130" s="161"/>
    </row>
    <row r="131" spans="1:49" ht="15.75" customHeight="1" x14ac:dyDescent="0.25">
      <c r="AE131"/>
    </row>
    <row r="132" spans="1:49" ht="15.75" customHeight="1" x14ac:dyDescent="0.2">
      <c r="B132" s="200" t="s">
        <v>89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2"/>
      <c r="P132" s="199"/>
      <c r="Q132" s="199"/>
      <c r="R132" s="199"/>
      <c r="S132" s="199"/>
      <c r="T132" s="207" t="str">
        <f>IF(AK130&gt;75,IF(AK130&lt;125,(125-AK130),"Gratis High5 Race Pack twv. € 30,- inbegrepen!!"),"")</f>
        <v/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</row>
    <row r="133" spans="1:49" ht="15.75" customHeight="1" x14ac:dyDescent="0.25">
      <c r="B133" s="203" t="s">
        <v>90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5"/>
      <c r="AE133"/>
      <c r="AG133" s="199"/>
      <c r="AH133" s="199"/>
      <c r="AI133" s="199"/>
      <c r="AJ133" s="199"/>
      <c r="AK133" s="199"/>
      <c r="AL133" s="199"/>
      <c r="AM133" s="199"/>
      <c r="AN133" s="199"/>
    </row>
    <row r="134" spans="1:49" ht="15.75" customHeight="1" x14ac:dyDescent="0.25">
      <c r="B134" s="204" t="s">
        <v>84</v>
      </c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6"/>
      <c r="AE134"/>
      <c r="AG134" s="199"/>
      <c r="AH134" s="199"/>
      <c r="AI134" s="199"/>
      <c r="AJ134" s="199"/>
      <c r="AK134" s="199"/>
      <c r="AL134" s="199"/>
      <c r="AM134" s="199"/>
      <c r="AN134" s="199"/>
    </row>
    <row r="135" spans="1:49" ht="15.75" customHeight="1" x14ac:dyDescent="0.2">
      <c r="AG135" s="199"/>
      <c r="AH135" s="199"/>
      <c r="AI135" s="199"/>
      <c r="AJ135" s="199"/>
      <c r="AK135" s="199"/>
      <c r="AL135" s="199"/>
      <c r="AM135" s="199"/>
      <c r="AN135" s="199"/>
    </row>
    <row r="136" spans="1:49" s="12" customFormat="1" ht="15.75" customHeight="1" x14ac:dyDescent="0.25">
      <c r="A136" s="13" t="s">
        <v>2</v>
      </c>
      <c r="M136"/>
      <c r="AG136" s="65"/>
      <c r="AH136" s="65"/>
      <c r="AI136" s="65"/>
      <c r="AJ136" s="65"/>
      <c r="AW136" s="20"/>
    </row>
    <row r="137" spans="1:49" s="12" customFormat="1" ht="15.75" customHeight="1" x14ac:dyDescent="0.2">
      <c r="A137" s="12" t="s">
        <v>3</v>
      </c>
      <c r="AG137" s="65"/>
      <c r="AH137" s="65"/>
      <c r="AI137" s="65"/>
      <c r="AJ137" s="65"/>
      <c r="AW137" s="20"/>
    </row>
    <row r="138" spans="1:49" s="12" customFormat="1" ht="15.75" customHeight="1" x14ac:dyDescent="0.2">
      <c r="A138" s="12" t="s">
        <v>4</v>
      </c>
      <c r="AG138" s="65"/>
      <c r="AH138" s="65"/>
      <c r="AI138" s="65"/>
      <c r="AJ138" s="65"/>
      <c r="AW138" s="20"/>
    </row>
    <row r="139" spans="1:49" s="12" customFormat="1" ht="15.75" customHeight="1" x14ac:dyDescent="0.2">
      <c r="A139" s="12" t="s">
        <v>5</v>
      </c>
      <c r="AG139" s="65"/>
      <c r="AH139" s="65"/>
      <c r="AI139" s="65"/>
      <c r="AJ139" s="65"/>
      <c r="AW139" s="20"/>
    </row>
    <row r="140" spans="1:49" ht="15.75" customHeight="1" x14ac:dyDescent="0.2"/>
    <row r="141" spans="1:49" ht="15.75" hidden="1" customHeight="1" x14ac:dyDescent="0.2"/>
    <row r="142" spans="1:49" ht="15.75" hidden="1" customHeight="1" x14ac:dyDescent="0.2"/>
    <row r="143" spans="1:49" ht="15.75" hidden="1" customHeight="1" x14ac:dyDescent="0.2"/>
    <row r="144" spans="1:49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</sheetData>
  <mergeCells count="232">
    <mergeCell ref="T132:AN132"/>
    <mergeCell ref="B132:O132"/>
    <mergeCell ref="B133:O133"/>
    <mergeCell ref="B134:O134"/>
    <mergeCell ref="T66:W67"/>
    <mergeCell ref="T76:W77"/>
    <mergeCell ref="AK130:AN130"/>
    <mergeCell ref="AG130:AJ130"/>
    <mergeCell ref="B11:AE12"/>
    <mergeCell ref="B2:Q7"/>
    <mergeCell ref="Q61:Z62"/>
    <mergeCell ref="Q71:Z72"/>
    <mergeCell ref="Q81:Z82"/>
    <mergeCell ref="Q51:Z52"/>
    <mergeCell ref="AG34:AJ34"/>
    <mergeCell ref="AG46:AJ46"/>
    <mergeCell ref="AG56:AJ56"/>
    <mergeCell ref="AG66:AJ66"/>
    <mergeCell ref="AG76:AJ76"/>
    <mergeCell ref="AG39:AJ39"/>
    <mergeCell ref="AK39:AN39"/>
    <mergeCell ref="AG40:AN43"/>
    <mergeCell ref="Q41:Z42"/>
    <mergeCell ref="T46:W47"/>
    <mergeCell ref="AH55:AM55"/>
    <mergeCell ref="AG57:AJ57"/>
    <mergeCell ref="AK57:AN57"/>
    <mergeCell ref="AH33:AM33"/>
    <mergeCell ref="AG35:AJ35"/>
    <mergeCell ref="AK35:AN35"/>
    <mergeCell ref="AG36:AJ36"/>
    <mergeCell ref="AK36:AN36"/>
    <mergeCell ref="AG38:AJ38"/>
    <mergeCell ref="AK38:AN38"/>
    <mergeCell ref="Q101:Z102"/>
    <mergeCell ref="AG101:AN103"/>
    <mergeCell ref="Q111:Z112"/>
    <mergeCell ref="AG111:AN113"/>
    <mergeCell ref="AH115:AM115"/>
    <mergeCell ref="X117:AA117"/>
    <mergeCell ref="AB117:AE117"/>
    <mergeCell ref="AG117:AJ117"/>
    <mergeCell ref="AK117:AN117"/>
    <mergeCell ref="AB118:AE118"/>
    <mergeCell ref="AG118:AJ118"/>
    <mergeCell ref="AK118:AN118"/>
    <mergeCell ref="G116:O119"/>
    <mergeCell ref="Q127:Z128"/>
    <mergeCell ref="AB127:AE127"/>
    <mergeCell ref="AG127:AJ127"/>
    <mergeCell ref="AK127:AN127"/>
    <mergeCell ref="AH123:AM123"/>
    <mergeCell ref="X125:AA125"/>
    <mergeCell ref="AB125:AE125"/>
    <mergeCell ref="AG125:AJ125"/>
    <mergeCell ref="AK125:AN125"/>
    <mergeCell ref="AB126:AE126"/>
    <mergeCell ref="AG126:AJ126"/>
    <mergeCell ref="AK126:AN126"/>
    <mergeCell ref="G124:O127"/>
    <mergeCell ref="K109:O111"/>
    <mergeCell ref="P123:S123"/>
    <mergeCell ref="T123:W123"/>
    <mergeCell ref="X123:AA123"/>
    <mergeCell ref="AB123:AE123"/>
    <mergeCell ref="P115:S115"/>
    <mergeCell ref="T115:W115"/>
    <mergeCell ref="X115:AA115"/>
    <mergeCell ref="AB115:AE115"/>
    <mergeCell ref="Q119:Z120"/>
    <mergeCell ref="AB109:AE109"/>
    <mergeCell ref="AG109:AJ109"/>
    <mergeCell ref="AK109:AN109"/>
    <mergeCell ref="G106:O108"/>
    <mergeCell ref="X107:AA107"/>
    <mergeCell ref="AB107:AE107"/>
    <mergeCell ref="AG107:AJ107"/>
    <mergeCell ref="AK107:AN107"/>
    <mergeCell ref="AB108:AE108"/>
    <mergeCell ref="AG108:AJ108"/>
    <mergeCell ref="AK108:AN108"/>
    <mergeCell ref="P105:S105"/>
    <mergeCell ref="T105:W105"/>
    <mergeCell ref="X105:AA105"/>
    <mergeCell ref="AB105:AE105"/>
    <mergeCell ref="AH105:AM105"/>
    <mergeCell ref="AB98:AE98"/>
    <mergeCell ref="AG98:AJ98"/>
    <mergeCell ref="AK98:AN98"/>
    <mergeCell ref="AB99:AE99"/>
    <mergeCell ref="AG99:AJ99"/>
    <mergeCell ref="AK99:AN99"/>
    <mergeCell ref="G95:O97"/>
    <mergeCell ref="X96:AA96"/>
    <mergeCell ref="AB96:AE96"/>
    <mergeCell ref="AG96:AJ96"/>
    <mergeCell ref="AK96:AN96"/>
    <mergeCell ref="AB97:AE97"/>
    <mergeCell ref="AG97:AJ97"/>
    <mergeCell ref="AK97:AN97"/>
    <mergeCell ref="P94:S94"/>
    <mergeCell ref="T94:W94"/>
    <mergeCell ref="X94:AA94"/>
    <mergeCell ref="AB94:AE94"/>
    <mergeCell ref="AH94:AM94"/>
    <mergeCell ref="Q90:Z91"/>
    <mergeCell ref="G86:O88"/>
    <mergeCell ref="X87:AA87"/>
    <mergeCell ref="AB87:AE87"/>
    <mergeCell ref="AG87:AJ87"/>
    <mergeCell ref="AK87:AN87"/>
    <mergeCell ref="AB88:AE88"/>
    <mergeCell ref="AG88:AJ88"/>
    <mergeCell ref="AK88:AN88"/>
    <mergeCell ref="P85:S85"/>
    <mergeCell ref="T85:W85"/>
    <mergeCell ref="X85:AA85"/>
    <mergeCell ref="AB85:AE85"/>
    <mergeCell ref="AH85:AM85"/>
    <mergeCell ref="AH17:AM17"/>
    <mergeCell ref="AH25:AM25"/>
    <mergeCell ref="AB79:AE79"/>
    <mergeCell ref="AB82:AE82"/>
    <mergeCell ref="AG79:AJ79"/>
    <mergeCell ref="AK79:AN79"/>
    <mergeCell ref="AG82:AJ82"/>
    <mergeCell ref="AK82:AN82"/>
    <mergeCell ref="AH75:AM75"/>
    <mergeCell ref="AB58:AE58"/>
    <mergeCell ref="AG58:AJ58"/>
    <mergeCell ref="AK58:AN58"/>
    <mergeCell ref="AK27:AN27"/>
    <mergeCell ref="AK28:AN28"/>
    <mergeCell ref="P25:S25"/>
    <mergeCell ref="T25:W25"/>
    <mergeCell ref="G76:O78"/>
    <mergeCell ref="X77:AA77"/>
    <mergeCell ref="AB77:AE77"/>
    <mergeCell ref="AG77:AJ77"/>
    <mergeCell ref="AK77:AN77"/>
    <mergeCell ref="P75:S75"/>
    <mergeCell ref="T75:W75"/>
    <mergeCell ref="X75:AA75"/>
    <mergeCell ref="AB75:AE75"/>
    <mergeCell ref="AG27:AJ27"/>
    <mergeCell ref="AB28:AE28"/>
    <mergeCell ref="AG28:AJ28"/>
    <mergeCell ref="AG37:AJ37"/>
    <mergeCell ref="G66:O68"/>
    <mergeCell ref="X67:AA67"/>
    <mergeCell ref="AB67:AE67"/>
    <mergeCell ref="AG67:AJ67"/>
    <mergeCell ref="AK67:AN67"/>
    <mergeCell ref="P65:S65"/>
    <mergeCell ref="T65:W65"/>
    <mergeCell ref="X65:AA65"/>
    <mergeCell ref="AB65:AE65"/>
    <mergeCell ref="AH65:AM65"/>
    <mergeCell ref="AB37:AE37"/>
    <mergeCell ref="G56:O58"/>
    <mergeCell ref="T56:W57"/>
    <mergeCell ref="X57:AA57"/>
    <mergeCell ref="AB57:AE57"/>
    <mergeCell ref="P55:S55"/>
    <mergeCell ref="T55:W55"/>
    <mergeCell ref="X55:AA55"/>
    <mergeCell ref="AB55:AE55"/>
    <mergeCell ref="P45:S45"/>
    <mergeCell ref="T45:W45"/>
    <mergeCell ref="X45:AA45"/>
    <mergeCell ref="AB45:AE45"/>
    <mergeCell ref="G46:O48"/>
    <mergeCell ref="X47:AA47"/>
    <mergeCell ref="AB47:AE47"/>
    <mergeCell ref="AB48:AE48"/>
    <mergeCell ref="AB39:AE39"/>
    <mergeCell ref="P33:S33"/>
    <mergeCell ref="T33:W33"/>
    <mergeCell ref="X33:AA33"/>
    <mergeCell ref="AB33:AE33"/>
    <mergeCell ref="G34:O36"/>
    <mergeCell ref="X35:AA35"/>
    <mergeCell ref="AB35:AE35"/>
    <mergeCell ref="AB36:AE36"/>
    <mergeCell ref="X25:AA25"/>
    <mergeCell ref="AB25:AE25"/>
    <mergeCell ref="G26:O28"/>
    <mergeCell ref="X27:AA27"/>
    <mergeCell ref="AB27:AE27"/>
    <mergeCell ref="T34:W35"/>
    <mergeCell ref="Q29:Z30"/>
    <mergeCell ref="AB21:AE21"/>
    <mergeCell ref="AB22:AE22"/>
    <mergeCell ref="Q21:Z22"/>
    <mergeCell ref="G18:O20"/>
    <mergeCell ref="X19:AA19"/>
    <mergeCell ref="AG80:AJ80"/>
    <mergeCell ref="AG12:AN12"/>
    <mergeCell ref="AB17:AE17"/>
    <mergeCell ref="P14:S15"/>
    <mergeCell ref="B14:O15"/>
    <mergeCell ref="T15:W15"/>
    <mergeCell ref="X15:AA15"/>
    <mergeCell ref="T14:AA14"/>
    <mergeCell ref="AB14:AE15"/>
    <mergeCell ref="P17:S17"/>
    <mergeCell ref="T17:W17"/>
    <mergeCell ref="AK37:AN37"/>
    <mergeCell ref="AB38:AE38"/>
    <mergeCell ref="X17:AA17"/>
    <mergeCell ref="AB78:AE78"/>
    <mergeCell ref="AB80:AE80"/>
    <mergeCell ref="AK14:AN15"/>
    <mergeCell ref="AK78:AN78"/>
    <mergeCell ref="AK80:AN80"/>
    <mergeCell ref="AK19:AN19"/>
    <mergeCell ref="AK20:AN20"/>
    <mergeCell ref="AK21:AN21"/>
    <mergeCell ref="AK22:AN22"/>
    <mergeCell ref="AG19:AJ19"/>
    <mergeCell ref="AG20:AJ20"/>
    <mergeCell ref="AG21:AJ21"/>
    <mergeCell ref="AG22:AJ22"/>
    <mergeCell ref="AG14:AJ15"/>
    <mergeCell ref="AG78:AJ78"/>
    <mergeCell ref="AG47:AJ47"/>
    <mergeCell ref="AK47:AN47"/>
    <mergeCell ref="AG48:AJ48"/>
    <mergeCell ref="AK48:AN48"/>
    <mergeCell ref="AH45:AM45"/>
    <mergeCell ref="AB19:AE19"/>
    <mergeCell ref="AB20:AE20"/>
  </mergeCells>
  <conditionalFormatting sqref="T132:AN132">
    <cfRule type="notContainsBlanks" dxfId="1" priority="1">
      <formula>LEN(TRIM(T132))&gt;0</formula>
    </cfRule>
  </conditionalFormatting>
  <pageMargins left="0.23622047244094491" right="0.23622047244094491" top="0.74803149606299213" bottom="0.74803149606299213" header="0.31496062992125984" footer="0.31496062992125984"/>
  <pageSetup paperSize="9" scale="98" orientation="landscape" r:id="rId1"/>
  <rowBreaks count="4" manualBreakCount="4">
    <brk id="31" max="40" man="1"/>
    <brk id="63" max="40" man="1"/>
    <brk id="92" max="40" man="1"/>
    <brk id="12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A&amp;B</dc:creator>
  <cp:lastModifiedBy>A&amp;B</cp:lastModifiedBy>
  <cp:lastPrinted>2015-03-24T17:33:44Z</cp:lastPrinted>
  <dcterms:created xsi:type="dcterms:W3CDTF">2014-01-22T14:44:51Z</dcterms:created>
  <dcterms:modified xsi:type="dcterms:W3CDTF">2015-03-25T10:05:46Z</dcterms:modified>
</cp:coreProperties>
</file>